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ÁRVERÉSI HIRDETMÉNY\árverési hirdetmény ÚJ 2025\"/>
    </mc:Choice>
  </mc:AlternateContent>
  <bookViews>
    <workbookView xWindow="-120" yWindow="-120" windowWidth="29040" windowHeight="15840"/>
  </bookViews>
  <sheets>
    <sheet name="Összefoglaló" sheetId="2" r:id="rId1"/>
    <sheet name="Pest vármegye" sheetId="3" r:id="rId2"/>
    <sheet name="Bács-Kiskun vármegye" sheetId="1" r:id="rId3"/>
  </sheets>
  <definedNames>
    <definedName name="_xlnm._FilterDatabase" localSheetId="2" hidden="1">'Bács-Kiskun vármegye'!$A$1:$R$92</definedName>
    <definedName name="_xlnm._FilterDatabase" localSheetId="1" hidden="1">'Pest vármegye'!$A$1:$R$14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F2" i="2"/>
  <c r="J13" i="3" l="1"/>
  <c r="J12" i="3"/>
  <c r="J11" i="3"/>
  <c r="J10" i="3"/>
  <c r="J9" i="3"/>
  <c r="J8" i="3"/>
  <c r="J7" i="3"/>
  <c r="J6" i="3"/>
  <c r="J5" i="3"/>
  <c r="J4" i="3"/>
  <c r="J3" i="3"/>
  <c r="J2" i="3"/>
  <c r="H92" i="1" l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92" i="1" l="1"/>
  <c r="H14" i="3"/>
  <c r="J14" i="3" l="1"/>
</calcChain>
</file>

<file path=xl/sharedStrings.xml><?xml version="1.0" encoding="utf-8"?>
<sst xmlns="http://schemas.openxmlformats.org/spreadsheetml/2006/main" count="1219" uniqueCount="244">
  <si>
    <t>Tételszámhoz tartozó anyag szennyezettsége (pl. műanyag szigetelés, idegen anyag tartalom)                             %-os arányban kell megadni</t>
  </si>
  <si>
    <t>Területileg illetékes kapcsolattartó neve, beosztása</t>
  </si>
  <si>
    <t>Területileg illetékes kapcsolattartó elérhetősége (telefonszáma)</t>
  </si>
  <si>
    <t>Azonosító szám
 (HAK kód)</t>
  </si>
  <si>
    <t>VTSZ szám</t>
  </si>
  <si>
    <t xml:space="preserve">FAJ kód 
a szerződéskötő tölti ki a tételszámhoz tartozó részletezés alapján              </t>
  </si>
  <si>
    <t>Adagolható acélhulladék</t>
  </si>
  <si>
    <t>horganyzott lemez hulladék</t>
  </si>
  <si>
    <t>3 % idegen anyag</t>
  </si>
  <si>
    <t>Alumínium hulladék</t>
  </si>
  <si>
    <t>Nem adagolható acélhulladék</t>
  </si>
  <si>
    <t>3% idegen anyag</t>
  </si>
  <si>
    <t>MNV</t>
  </si>
  <si>
    <t>Egységár (nettó Ft/tonna)</t>
  </si>
  <si>
    <t xml:space="preserve">5% idegen anyag </t>
  </si>
  <si>
    <t>tonna</t>
  </si>
  <si>
    <t>sérült, törött szalagkorlát</t>
  </si>
  <si>
    <t>Bilincs MNV</t>
  </si>
  <si>
    <t xml:space="preserve">1% idegen anyag </t>
  </si>
  <si>
    <t>6500 Baja Bokodi út 74</t>
  </si>
  <si>
    <t>Kuhajcsik Zsolt mérnökségvezető</t>
  </si>
  <si>
    <t>30/690-1741</t>
  </si>
  <si>
    <t>Hagyományos bilincs MNV</t>
  </si>
  <si>
    <t>Dak oszlop MNV</t>
  </si>
  <si>
    <t>Oszlop MNV</t>
  </si>
  <si>
    <t>Horganyzott hulladék  MNV</t>
  </si>
  <si>
    <t>Vashulladék MNV</t>
  </si>
  <si>
    <t>A-016 G 750 MNV</t>
  </si>
  <si>
    <t>A-053 EG 750 MNV</t>
  </si>
  <si>
    <t>A-013 EG 750 MNV</t>
  </si>
  <si>
    <t>A-028 EG 750 MNV</t>
  </si>
  <si>
    <t>A-025 EG 750 MNV</t>
  </si>
  <si>
    <t>A-007 EG 750 MNV</t>
  </si>
  <si>
    <t>A-029 EG 750 MNV</t>
  </si>
  <si>
    <t>A-030 EG 750 MNV</t>
  </si>
  <si>
    <t>A-053 HI 750 MNV</t>
  </si>
  <si>
    <t>A-025 HI 750 MNV</t>
  </si>
  <si>
    <t>B-001 HI 750 MNV</t>
  </si>
  <si>
    <t>C-031 EG 600 MNV</t>
  </si>
  <si>
    <t>C_033_30 EG 600 MNV</t>
  </si>
  <si>
    <t>C-033_40EG 600 MNV</t>
  </si>
  <si>
    <t>C_033_60 EG 600 MNV</t>
  </si>
  <si>
    <t>E-038 HI 750 MNV</t>
  </si>
  <si>
    <t>H-018 1Tip Ha:h MNV</t>
  </si>
  <si>
    <t>H-021 1Tip HA: jelzőőr MNV</t>
  </si>
  <si>
    <t>A-009 1Tip 750MNV</t>
  </si>
  <si>
    <t>A-054 EG 750 MNV</t>
  </si>
  <si>
    <t>Aluminium hulladék MNV</t>
  </si>
  <si>
    <t>fém tartó oszlopok MNV</t>
  </si>
  <si>
    <t>3% idegen anyag, föld</t>
  </si>
  <si>
    <t>6000 Kecskemét, Klebelsberg Kunó u. 19</t>
  </si>
  <si>
    <t>Csatlós István mérnökségvezető</t>
  </si>
  <si>
    <t>30/598-7120</t>
  </si>
  <si>
    <t>csövek, oszlopok, táblák, MNV</t>
  </si>
  <si>
    <t>SÉRÜLT,TÖRÖTT SZALAGKORLÁT MNV</t>
  </si>
  <si>
    <t>táblák, oszlopok MNV</t>
  </si>
  <si>
    <t>30003770</t>
  </si>
  <si>
    <t>DAK KORLÁT EGY. 4M  1,3M LYUK.</t>
  </si>
  <si>
    <t>5 % idegen anyag</t>
  </si>
  <si>
    <t xml:space="preserve"> 6320 Solt Kecskeméti út 34. </t>
  </si>
  <si>
    <t>Borbély Erzsébet mérnökségvezető</t>
  </si>
  <si>
    <t>30/528-8672</t>
  </si>
  <si>
    <t>30003836</t>
  </si>
  <si>
    <t>DAK OSZLOP  C120 1700MM</t>
  </si>
  <si>
    <t>30000339</t>
  </si>
  <si>
    <t>A-025 1.TÍP 750 H.A: ÚTON FOLYÓ MUNKÁK</t>
  </si>
  <si>
    <t>30000306</t>
  </si>
  <si>
    <t>A-003 1.TÍP 750 H.A: VESZÉLYES ÚTKANY B</t>
  </si>
  <si>
    <t>30000310</t>
  </si>
  <si>
    <t>A-020 1.TÍP 750 H.A: GYALOGOS ÁTKELÉS</t>
  </si>
  <si>
    <t>30000364</t>
  </si>
  <si>
    <t>A-017 2.TÍP 750 H.A: KAVICSFELVERŐDÉS</t>
  </si>
  <si>
    <t>30000348</t>
  </si>
  <si>
    <t>A-002 1.TÍP 750 H.A: VESZÉLYES ÚTKANY J</t>
  </si>
  <si>
    <t>30000332</t>
  </si>
  <si>
    <t>A-030 1.TÍP 750 H.A: ÚTKER ALÁREND ÚT 3</t>
  </si>
  <si>
    <t>30000341</t>
  </si>
  <si>
    <t>A-009 1.TÍP 750 H.A: ÚTSZŰKÜLET JOBB</t>
  </si>
  <si>
    <t>30000342</t>
  </si>
  <si>
    <t>A-007 1.TÍP 750 H.A: ÚTSZŰKÜLET KÉT OLD</t>
  </si>
  <si>
    <t>30000340</t>
  </si>
  <si>
    <t>A-008 1.TÍP 750 H.A: ÚTSZŰKÜLET BAL</t>
  </si>
  <si>
    <t>30000347</t>
  </si>
  <si>
    <t>A-001 1.TÍP 750 H.A: VESZÉLYES ÚTKANY B</t>
  </si>
  <si>
    <t>30000615</t>
  </si>
  <si>
    <t>B-003 2.TÍP 600 H.A: FŐÚTVONAL</t>
  </si>
  <si>
    <t>30001805</t>
  </si>
  <si>
    <t>C-031 2.TÍP 750 H.A: ELŐZNI TIL</t>
  </si>
  <si>
    <t>30001445</t>
  </si>
  <si>
    <t>C-043 1.TÍP 750 H.A: MOZGÓ JÁRM TIL VÉG</t>
  </si>
  <si>
    <t>30001401</t>
  </si>
  <si>
    <t>C-011 1.TÍP 600 H.A: TGK ÖSSZTÖMEG-KORL</t>
  </si>
  <si>
    <t>30001380</t>
  </si>
  <si>
    <t>C-033_60 1.TÍP 600 H.A: SEBESSÉGKORL</t>
  </si>
  <si>
    <t>30001377</t>
  </si>
  <si>
    <t>C-033_30 1.TÍP 600 H.A: SEBESSÉGKORL</t>
  </si>
  <si>
    <t>30001378</t>
  </si>
  <si>
    <t>C-033_40 1.TÍP 600 H.A: SEBESSÉGKORL</t>
  </si>
  <si>
    <t>30000392</t>
  </si>
  <si>
    <t>A-007 2.TÍP 750 H.A: ÚTSZŰKÜLET KÉT OLD</t>
  </si>
  <si>
    <t>30001365</t>
  </si>
  <si>
    <t>C-048 1.TÍP 600 H.A: MEGÁLLNI TIL</t>
  </si>
  <si>
    <t>30001371</t>
  </si>
  <si>
    <t>C-043 1.TÍP 600 H.A: MOZGÓ JÁRM TIL VÉG</t>
  </si>
  <si>
    <t>30001340</t>
  </si>
  <si>
    <t>C-031 1.TÍP 600 H.A: ELŐZNI TIL</t>
  </si>
  <si>
    <t>30001373</t>
  </si>
  <si>
    <t>C-023 1.TÍP 600 H.A: ÖSSZTÖMEG-KORL</t>
  </si>
  <si>
    <t>30000304</t>
  </si>
  <si>
    <t>A-013 1.TÍP 750 H.A: EGYENETLEN ÚTTEST</t>
  </si>
  <si>
    <t>30000929</t>
  </si>
  <si>
    <t>D-001 1.TÍP 600 H.A: KÖT HAL IR EGY</t>
  </si>
  <si>
    <t>30000315</t>
  </si>
  <si>
    <t>A-022 1.TÍP 750 H.A: KERÉKPÁROSOK</t>
  </si>
  <si>
    <t>30010074</t>
  </si>
  <si>
    <t>3.TÍP (M2) H.A: FNS HÁTTERŰ TÁBLA</t>
  </si>
  <si>
    <t>30000354</t>
  </si>
  <si>
    <t>A-013 2.TÍP 750 H.A: EGYENETLEN ÚTTEST</t>
  </si>
  <si>
    <t>30002682</t>
  </si>
  <si>
    <t>E-038 2.TÍP 750 H.A: KIJEL GYALOG-ÁTKELŐ</t>
  </si>
  <si>
    <t>30002794</t>
  </si>
  <si>
    <t>F-036 1.TÍP 250X1000 H.A: ÁLLÓ IRTB J</t>
  </si>
  <si>
    <t>30006508</t>
  </si>
  <si>
    <t>H-018 1.TÍP 175X350 H.A: HOSSZÚSÁG</t>
  </si>
  <si>
    <t>30008329</t>
  </si>
  <si>
    <t>H-018 1.TÍP 250X500 H.A: HOSSZÚSÁG</t>
  </si>
  <si>
    <t>30010098</t>
  </si>
  <si>
    <t>G-204 2.TÍP 500X650 H.A: KM TÁBLA</t>
  </si>
  <si>
    <t>30010097</t>
  </si>
  <si>
    <t>G-204 1.TÍP 500X650 H.A: KM TÁBLA</t>
  </si>
  <si>
    <t>30007126</t>
  </si>
  <si>
    <t>H-021 1.TÍP 350 H.A: JELZŐŐR</t>
  </si>
  <si>
    <t>30008392</t>
  </si>
  <si>
    <t>H-018 2.TÍP 250X500 H.A: HOSSZÚSÁG</t>
  </si>
  <si>
    <t>30008351</t>
  </si>
  <si>
    <t>H-031 1.TÍP 250X500 H.A: NYOMVÁLYÚS ÚTSZ</t>
  </si>
  <si>
    <t>30006530</t>
  </si>
  <si>
    <t>H-031 1.TÍP 175X350 H.A: NYOMVÁLYÚS ÚTSZ</t>
  </si>
  <si>
    <t>30002810</t>
  </si>
  <si>
    <t>F-027 2.TÍP 250X1000 H.A: SÁVOZOTT 2S B</t>
  </si>
  <si>
    <t xml:space="preserve"> 3 % idegen anyag</t>
  </si>
  <si>
    <t>30002797</t>
  </si>
  <si>
    <t>F-023 1.TÍP 500 H.A: NÉGYZET ALAK IRTB B</t>
  </si>
  <si>
    <t>30010002</t>
  </si>
  <si>
    <t>E-021 2.TÍP (M2) H.A: LAKOTT TER VÉG 1</t>
  </si>
  <si>
    <t>30010001</t>
  </si>
  <si>
    <t>E-020 2.TÍP (M2) H.A: LAKOTT TER KEZD 1</t>
  </si>
  <si>
    <t xml:space="preserve">3 % idegen anyag </t>
  </si>
  <si>
    <t>30002714</t>
  </si>
  <si>
    <t>E-039 1.TÍP 600 H.A: BUSZ MEGÁLLÓHELY</t>
  </si>
  <si>
    <t>oszlop</t>
  </si>
  <si>
    <t>6200 Kiskőrös, Dózsa Gy. Út 69.</t>
  </si>
  <si>
    <t>Tóthné Míg Szilvia</t>
  </si>
  <si>
    <t>30/690-1731</t>
  </si>
  <si>
    <t>Aluminium cső</t>
  </si>
  <si>
    <t>0% idegen anyag</t>
  </si>
  <si>
    <t>szalagkorlát elem</t>
  </si>
  <si>
    <t>6400 Kiskunhalas, Középső Ipartelep 3.</t>
  </si>
  <si>
    <t>Szabó Zoltán mérnökségvezető</t>
  </si>
  <si>
    <t>30/690-1732</t>
  </si>
  <si>
    <t>4 m-es szalagkorlát</t>
  </si>
  <si>
    <t>horganyzott acél hulladék, tábla és cső</t>
  </si>
  <si>
    <t>DAK levezető végidom</t>
  </si>
  <si>
    <t>DAK betét elem</t>
  </si>
  <si>
    <t>közlekedési tábla és cső</t>
  </si>
  <si>
    <t>Egység</t>
  </si>
  <si>
    <t>Mennyiség (±20%)</t>
  </si>
  <si>
    <t>Fémhulladék megnevezése</t>
  </si>
  <si>
    <t>Tételszám SAP 10 számjegyű</t>
  </si>
  <si>
    <t>Tételszámhoz tartozó anyag megnevezése és részletezése
 (pl csatorna, öltöző szekrény, csövek, kábelek, konténer stb…)</t>
  </si>
  <si>
    <t>Területileg illetékes kapcsolattartó elérhetősége (email)</t>
  </si>
  <si>
    <t xml:space="preserve">kuhajcsik.zsolt@bacs.kozut.hu </t>
  </si>
  <si>
    <t>Tárolási hely címe</t>
  </si>
  <si>
    <t>Tulajdonos</t>
  </si>
  <si>
    <t>Vármegye</t>
  </si>
  <si>
    <t>Bács-Kiskun vármegye</t>
  </si>
  <si>
    <t>csatlos.istvan@bacs.kozut.hu</t>
  </si>
  <si>
    <t>borbely.erzsebet@bacs.kozut.hu</t>
  </si>
  <si>
    <t>tothne.mig.szilvia@bacs.kozut.hu</t>
  </si>
  <si>
    <t>szabo.zoltan2@bacs.kozut.hu</t>
  </si>
  <si>
    <t>szalagkorlát sérült, törött, görbe</t>
  </si>
  <si>
    <t>vegyes vashulladék</t>
  </si>
  <si>
    <t>betonacél, gubancvas, sodronykötél</t>
  </si>
  <si>
    <t>vadháló MNV</t>
  </si>
  <si>
    <t>Alimínium festetlen (tiszta)</t>
  </si>
  <si>
    <t>laza acél, vaslemez</t>
  </si>
  <si>
    <t xml:space="preserve"> Adagolható acélhulladék</t>
  </si>
  <si>
    <t>Érték (nettó Ft)</t>
  </si>
  <si>
    <t>Csomag sorszáma</t>
  </si>
  <si>
    <t>Telephely</t>
  </si>
  <si>
    <t>Telephely szerinti mennyiség (tonna)</t>
  </si>
  <si>
    <t>Telephely szerinti érték (nettó Ft)</t>
  </si>
  <si>
    <t>Összmennyiség (tonna)</t>
  </si>
  <si>
    <t>Kikiáltási ár (nettó Ft)</t>
  </si>
  <si>
    <t>Pest vármegye</t>
  </si>
  <si>
    <t>Dunakeszi</t>
  </si>
  <si>
    <t>Monor</t>
  </si>
  <si>
    <t>Szigetszentmiklós</t>
  </si>
  <si>
    <t>Dabas</t>
  </si>
  <si>
    <t>Cegléd</t>
  </si>
  <si>
    <t>Kecskemét</t>
  </si>
  <si>
    <t>Kiskőrös</t>
  </si>
  <si>
    <t>Solt</t>
  </si>
  <si>
    <t>Kiskunhalas</t>
  </si>
  <si>
    <t>Baja</t>
  </si>
  <si>
    <t>30003776, 3000416</t>
  </si>
  <si>
    <t>Portálszelvény</t>
  </si>
  <si>
    <t>2310 Szigetszentmiklós Csepeli út 16.</t>
  </si>
  <si>
    <t>Ágoston Gábor Raktáros</t>
  </si>
  <si>
    <t>+36 30 308 7968</t>
  </si>
  <si>
    <t xml:space="preserve">agoston.gabor.balazs@mav-szk.hu </t>
  </si>
  <si>
    <t>Alkatrészek</t>
  </si>
  <si>
    <t>7204</t>
  </si>
  <si>
    <t>12</t>
  </si>
  <si>
    <t>közlekedési műtárgy fémhulladéka</t>
  </si>
  <si>
    <t>2370 Dabas, Vonat utca 14</t>
  </si>
  <si>
    <t>Bárány Lajos</t>
  </si>
  <si>
    <t>30/6902006</t>
  </si>
  <si>
    <t>barany.lajos@pest.kozut.hu</t>
  </si>
  <si>
    <t>közlekedési tábla</t>
  </si>
  <si>
    <t>Alumínium festetlen (tiszta)</t>
  </si>
  <si>
    <t>vaslemez, tábla cső</t>
  </si>
  <si>
    <t>5%  idegen anyaggal</t>
  </si>
  <si>
    <t>2700 Cegléd, Jászberényi út 128.</t>
  </si>
  <si>
    <t>Kortusz Antal</t>
  </si>
  <si>
    <t>06-30/247-3715</t>
  </si>
  <si>
    <t>kortusz.antal@pest.kozut.hu</t>
  </si>
  <si>
    <t>öntvény víznyelő</t>
  </si>
  <si>
    <t>táblaoszlop</t>
  </si>
  <si>
    <t>szalagkorlát újrahasznosítható</t>
  </si>
  <si>
    <t>horg.korlát</t>
  </si>
  <si>
    <t>2200 Monor Országút-Ipartelep</t>
  </si>
  <si>
    <t>Hadobács János</t>
  </si>
  <si>
    <t>06-30/648-8324</t>
  </si>
  <si>
    <t>hadobacs.janos@pest.kozut.hu</t>
  </si>
  <si>
    <t>korlát elem(db-os)</t>
  </si>
  <si>
    <t>60008754</t>
  </si>
  <si>
    <t>Sérült, törött szalagkorlát</t>
  </si>
  <si>
    <t>2021 Dunakeszi Hrsz.: 0109/61</t>
  </si>
  <si>
    <t>Hajtó Dániel üzemeltetési művezető</t>
  </si>
  <si>
    <t>+36707022850</t>
  </si>
  <si>
    <t>hajto.daniel@kozut.hu</t>
  </si>
  <si>
    <t>Vashulladék</t>
  </si>
  <si>
    <t>MNV Zrt. által meghatározott vagyonértékelés szerinti kategória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</si>
</sst>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\ &quot;Ft&quot;"/>
    <numFmt numFmtId="166" formatCode="0.0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3" fillId="0" borderId="1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/>
    <xf numFmtId="166" fontId="2" fillId="0" borderId="1" xfId="0" applyNumberFormat="1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agoston.gabor.balazs@mav-szk.hu" TargetMode="External"/><Relationship Id="rId1" Type="http://schemas.openxmlformats.org/officeDocument/2006/relationships/hyperlink" Target="mailto:agoston.gabor.balazs@mav-szk.h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uhajcsik.zsolt@bacs.kozut.hu" TargetMode="External"/><Relationship Id="rId13" Type="http://schemas.openxmlformats.org/officeDocument/2006/relationships/hyperlink" Target="mailto:kuhajcsik.zsolt@bacs.kozut.hu" TargetMode="External"/><Relationship Id="rId18" Type="http://schemas.openxmlformats.org/officeDocument/2006/relationships/hyperlink" Target="mailto:kuhajcsik.zsolt@bacs.kozut.hu" TargetMode="External"/><Relationship Id="rId26" Type="http://schemas.openxmlformats.org/officeDocument/2006/relationships/hyperlink" Target="mailto:kuhajcsik.zsolt@bacs.kozut.hu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kuhajcsik.zsolt@bacs.kozut.hu" TargetMode="External"/><Relationship Id="rId21" Type="http://schemas.openxmlformats.org/officeDocument/2006/relationships/hyperlink" Target="mailto:kuhajcsik.zsolt@bacs.kozut.hu" TargetMode="External"/><Relationship Id="rId34" Type="http://schemas.openxmlformats.org/officeDocument/2006/relationships/hyperlink" Target="mailto:tothne.mig.szilvia@bacs.kozut.hu" TargetMode="External"/><Relationship Id="rId7" Type="http://schemas.openxmlformats.org/officeDocument/2006/relationships/hyperlink" Target="mailto:kuhajcsik.zsolt@bacs.kozut.hu" TargetMode="External"/><Relationship Id="rId12" Type="http://schemas.openxmlformats.org/officeDocument/2006/relationships/hyperlink" Target="mailto:kuhajcsik.zsolt@bacs.kozut.hu" TargetMode="External"/><Relationship Id="rId17" Type="http://schemas.openxmlformats.org/officeDocument/2006/relationships/hyperlink" Target="mailto:kuhajcsik.zsolt@bacs.kozut.hu" TargetMode="External"/><Relationship Id="rId25" Type="http://schemas.openxmlformats.org/officeDocument/2006/relationships/hyperlink" Target="mailto:kuhajcsik.zsolt@bacs.kozut.hu" TargetMode="External"/><Relationship Id="rId33" Type="http://schemas.openxmlformats.org/officeDocument/2006/relationships/hyperlink" Target="mailto:tothne.mig.szilvia@bacs.kozut.hu" TargetMode="External"/><Relationship Id="rId38" Type="http://schemas.openxmlformats.org/officeDocument/2006/relationships/hyperlink" Target="mailto:csatlos.istvan@bacs.kozut.hu" TargetMode="External"/><Relationship Id="rId2" Type="http://schemas.openxmlformats.org/officeDocument/2006/relationships/hyperlink" Target="mailto:kuhajcsik.zsolt@bacs.kozut.hu" TargetMode="External"/><Relationship Id="rId16" Type="http://schemas.openxmlformats.org/officeDocument/2006/relationships/hyperlink" Target="mailto:kuhajcsik.zsolt@bacs.kozut.hu" TargetMode="External"/><Relationship Id="rId20" Type="http://schemas.openxmlformats.org/officeDocument/2006/relationships/hyperlink" Target="mailto:kuhajcsik.zsolt@bacs.kozut.hu" TargetMode="External"/><Relationship Id="rId29" Type="http://schemas.openxmlformats.org/officeDocument/2006/relationships/hyperlink" Target="mailto:csatlos.istvan@bacs.kozut.hu" TargetMode="External"/><Relationship Id="rId1" Type="http://schemas.openxmlformats.org/officeDocument/2006/relationships/hyperlink" Target="mailto:kuhajcsik.zsolt@bacs.kozut.hu" TargetMode="External"/><Relationship Id="rId6" Type="http://schemas.openxmlformats.org/officeDocument/2006/relationships/hyperlink" Target="mailto:kuhajcsik.zsolt@bacs.kozut.hu" TargetMode="External"/><Relationship Id="rId11" Type="http://schemas.openxmlformats.org/officeDocument/2006/relationships/hyperlink" Target="mailto:kuhajcsik.zsolt@bacs.kozut.hu" TargetMode="External"/><Relationship Id="rId24" Type="http://schemas.openxmlformats.org/officeDocument/2006/relationships/hyperlink" Target="mailto:kuhajcsik.zsolt@bacs.kozut.hu" TargetMode="External"/><Relationship Id="rId32" Type="http://schemas.openxmlformats.org/officeDocument/2006/relationships/hyperlink" Target="mailto:borbely.erzsebet@bacs.kozut.hu" TargetMode="External"/><Relationship Id="rId37" Type="http://schemas.openxmlformats.org/officeDocument/2006/relationships/hyperlink" Target="mailto:csatlos.istvan@bacs.kozut.hu" TargetMode="External"/><Relationship Id="rId5" Type="http://schemas.openxmlformats.org/officeDocument/2006/relationships/hyperlink" Target="mailto:kuhajcsik.zsolt@bacs.kozut.hu" TargetMode="External"/><Relationship Id="rId15" Type="http://schemas.openxmlformats.org/officeDocument/2006/relationships/hyperlink" Target="mailto:kuhajcsik.zsolt@bacs.kozut.hu" TargetMode="External"/><Relationship Id="rId23" Type="http://schemas.openxmlformats.org/officeDocument/2006/relationships/hyperlink" Target="mailto:kuhajcsik.zsolt@bacs.kozut.hu" TargetMode="External"/><Relationship Id="rId28" Type="http://schemas.openxmlformats.org/officeDocument/2006/relationships/hyperlink" Target="mailto:kuhajcsik.zsolt@bacs.kozut.hu" TargetMode="External"/><Relationship Id="rId36" Type="http://schemas.openxmlformats.org/officeDocument/2006/relationships/hyperlink" Target="mailto:szabo.zoltan2@bacs.kozut.hu" TargetMode="External"/><Relationship Id="rId10" Type="http://schemas.openxmlformats.org/officeDocument/2006/relationships/hyperlink" Target="mailto:kuhajcsik.zsolt@bacs.kozut.hu" TargetMode="External"/><Relationship Id="rId19" Type="http://schemas.openxmlformats.org/officeDocument/2006/relationships/hyperlink" Target="mailto:kuhajcsik.zsolt@bacs.kozut.hu" TargetMode="External"/><Relationship Id="rId31" Type="http://schemas.openxmlformats.org/officeDocument/2006/relationships/hyperlink" Target="mailto:borbely.erzsebet@bacs.kozut.hu" TargetMode="External"/><Relationship Id="rId4" Type="http://schemas.openxmlformats.org/officeDocument/2006/relationships/hyperlink" Target="mailto:kuhajcsik.zsolt@bacs.kozut.hu" TargetMode="External"/><Relationship Id="rId9" Type="http://schemas.openxmlformats.org/officeDocument/2006/relationships/hyperlink" Target="mailto:kuhajcsik.zsolt@bacs.kozut.hu" TargetMode="External"/><Relationship Id="rId14" Type="http://schemas.openxmlformats.org/officeDocument/2006/relationships/hyperlink" Target="mailto:kuhajcsik.zsolt@bacs.kozut.hu" TargetMode="External"/><Relationship Id="rId22" Type="http://schemas.openxmlformats.org/officeDocument/2006/relationships/hyperlink" Target="mailto:kuhajcsik.zsolt@bacs.kozut.hu" TargetMode="External"/><Relationship Id="rId27" Type="http://schemas.openxmlformats.org/officeDocument/2006/relationships/hyperlink" Target="mailto:kuhajcsik.zsolt@bacs.kozut.hu" TargetMode="External"/><Relationship Id="rId30" Type="http://schemas.openxmlformats.org/officeDocument/2006/relationships/hyperlink" Target="mailto:csatlos.istvan@bacs.kozut.hu" TargetMode="External"/><Relationship Id="rId35" Type="http://schemas.openxmlformats.org/officeDocument/2006/relationships/hyperlink" Target="mailto:szabo.zoltan2@bacs.kozut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11.85546875" style="23" customWidth="1"/>
    <col min="2" max="2" width="29.140625" style="23" bestFit="1" customWidth="1"/>
    <col min="3" max="3" width="20.7109375" style="23" customWidth="1"/>
    <col min="4" max="4" width="13.42578125" style="23" customWidth="1"/>
    <col min="5" max="6" width="21" style="23" customWidth="1"/>
    <col min="7" max="7" width="16.28515625" style="23" customWidth="1"/>
    <col min="10" max="10" width="14.7109375" bestFit="1" customWidth="1"/>
  </cols>
  <sheetData>
    <row r="1" spans="1:10" ht="51.75" thickBot="1" x14ac:dyDescent="0.3">
      <c r="A1" s="11" t="s">
        <v>188</v>
      </c>
      <c r="B1" s="11" t="s">
        <v>174</v>
      </c>
      <c r="C1" s="11" t="s">
        <v>189</v>
      </c>
      <c r="D1" s="11" t="s">
        <v>190</v>
      </c>
      <c r="E1" s="11" t="s">
        <v>191</v>
      </c>
      <c r="F1" s="11" t="s">
        <v>192</v>
      </c>
      <c r="G1" s="11" t="s">
        <v>193</v>
      </c>
    </row>
    <row r="2" spans="1:10" x14ac:dyDescent="0.25">
      <c r="A2" s="53">
        <v>2</v>
      </c>
      <c r="B2" s="56" t="s">
        <v>194</v>
      </c>
      <c r="C2" s="12" t="s">
        <v>195</v>
      </c>
      <c r="D2" s="13">
        <v>56.34</v>
      </c>
      <c r="E2" s="14">
        <v>3357720</v>
      </c>
      <c r="F2" s="59">
        <f>SUM(D2:D11)</f>
        <v>166.583415</v>
      </c>
      <c r="G2" s="62">
        <f>SUM(E2:E11)</f>
        <v>12513335.74</v>
      </c>
    </row>
    <row r="3" spans="1:10" x14ac:dyDescent="0.25">
      <c r="A3" s="54"/>
      <c r="B3" s="57"/>
      <c r="C3" s="4" t="s">
        <v>196</v>
      </c>
      <c r="D3" s="17">
        <v>40.897999999999996</v>
      </c>
      <c r="E3" s="7">
        <v>2372084</v>
      </c>
      <c r="F3" s="60"/>
      <c r="G3" s="63"/>
    </row>
    <row r="4" spans="1:10" x14ac:dyDescent="0.25">
      <c r="A4" s="54"/>
      <c r="B4" s="57"/>
      <c r="C4" s="5" t="s">
        <v>197</v>
      </c>
      <c r="D4" s="15">
        <v>16.3</v>
      </c>
      <c r="E4" s="16">
        <v>1043200</v>
      </c>
      <c r="F4" s="60"/>
      <c r="G4" s="63"/>
    </row>
    <row r="5" spans="1:10" x14ac:dyDescent="0.25">
      <c r="A5" s="54"/>
      <c r="B5" s="57"/>
      <c r="C5" s="4" t="s">
        <v>198</v>
      </c>
      <c r="D5" s="17">
        <v>4.3659999999999997</v>
      </c>
      <c r="E5" s="7">
        <v>667464</v>
      </c>
      <c r="F5" s="60"/>
      <c r="G5" s="63"/>
    </row>
    <row r="6" spans="1:10" x14ac:dyDescent="0.25">
      <c r="A6" s="54"/>
      <c r="B6" s="58"/>
      <c r="C6" s="5" t="s">
        <v>199</v>
      </c>
      <c r="D6" s="21">
        <v>4.0600000000000005</v>
      </c>
      <c r="E6" s="16">
        <v>390640</v>
      </c>
      <c r="F6" s="60"/>
      <c r="G6" s="63"/>
    </row>
    <row r="7" spans="1:10" x14ac:dyDescent="0.25">
      <c r="A7" s="54"/>
      <c r="B7" s="65" t="s">
        <v>175</v>
      </c>
      <c r="C7" s="5" t="s">
        <v>200</v>
      </c>
      <c r="D7" s="15">
        <v>16.164000000000001</v>
      </c>
      <c r="E7" s="7">
        <v>1455618</v>
      </c>
      <c r="F7" s="60"/>
      <c r="G7" s="63"/>
      <c r="J7" s="51"/>
    </row>
    <row r="8" spans="1:10" x14ac:dyDescent="0.25">
      <c r="A8" s="54"/>
      <c r="B8" s="65"/>
      <c r="C8" s="4" t="s">
        <v>201</v>
      </c>
      <c r="D8" s="17">
        <v>16.471500000000002</v>
      </c>
      <c r="E8" s="7">
        <v>2008736</v>
      </c>
      <c r="F8" s="60"/>
      <c r="G8" s="63"/>
    </row>
    <row r="9" spans="1:10" x14ac:dyDescent="0.25">
      <c r="A9" s="54"/>
      <c r="B9" s="65"/>
      <c r="C9" s="4" t="s">
        <v>202</v>
      </c>
      <c r="D9" s="17">
        <v>1.6969999999999987</v>
      </c>
      <c r="E9" s="7">
        <v>103256</v>
      </c>
      <c r="F9" s="60"/>
      <c r="G9" s="63"/>
    </row>
    <row r="10" spans="1:10" x14ac:dyDescent="0.25">
      <c r="A10" s="54"/>
      <c r="B10" s="65"/>
      <c r="C10" s="4" t="s">
        <v>203</v>
      </c>
      <c r="D10" s="17">
        <v>2.8889999999999998</v>
      </c>
      <c r="E10" s="7">
        <v>250722</v>
      </c>
      <c r="F10" s="60"/>
      <c r="G10" s="63"/>
    </row>
    <row r="11" spans="1:10" ht="15.75" thickBot="1" x14ac:dyDescent="0.3">
      <c r="A11" s="55"/>
      <c r="B11" s="66"/>
      <c r="C11" s="18" t="s">
        <v>204</v>
      </c>
      <c r="D11" s="19">
        <v>7.3979149999999994</v>
      </c>
      <c r="E11" s="20">
        <v>863895.73999999987</v>
      </c>
      <c r="F11" s="61"/>
      <c r="G11" s="64"/>
    </row>
    <row r="12" spans="1:10" x14ac:dyDescent="0.25">
      <c r="A12" s="22"/>
      <c r="B12" s="22"/>
      <c r="C12" s="22"/>
      <c r="D12" s="22"/>
      <c r="E12" s="22"/>
      <c r="F12" s="22"/>
      <c r="G12" s="22"/>
    </row>
  </sheetData>
  <mergeCells count="5">
    <mergeCell ref="A2:A11"/>
    <mergeCell ref="B2:B6"/>
    <mergeCell ref="F2:F11"/>
    <mergeCell ref="G2:G11"/>
    <mergeCell ref="B7:B11"/>
  </mergeCells>
  <pageMargins left="0.7" right="0.7" top="0.75" bottom="0.75" header="0.3" footer="0.3"/>
  <ignoredErrors>
    <ignoredError sqref="F2:G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A2" sqref="A2"/>
    </sheetView>
  </sheetViews>
  <sheetFormatPr defaultRowHeight="15" x14ac:dyDescent="0.25"/>
  <cols>
    <col min="1" max="18" width="17.140625" customWidth="1"/>
  </cols>
  <sheetData>
    <row r="1" spans="1:18" ht="102" x14ac:dyDescent="0.25">
      <c r="A1" s="9" t="s">
        <v>167</v>
      </c>
      <c r="B1" s="9" t="s">
        <v>243</v>
      </c>
      <c r="C1" s="9" t="s">
        <v>173</v>
      </c>
      <c r="D1" s="10" t="s">
        <v>168</v>
      </c>
      <c r="E1" s="10" t="s">
        <v>169</v>
      </c>
      <c r="F1" s="10" t="s">
        <v>0</v>
      </c>
      <c r="G1" s="10" t="s">
        <v>165</v>
      </c>
      <c r="H1" s="10" t="s">
        <v>166</v>
      </c>
      <c r="I1" s="10" t="s">
        <v>13</v>
      </c>
      <c r="J1" s="10" t="s">
        <v>187</v>
      </c>
      <c r="K1" s="10" t="s">
        <v>174</v>
      </c>
      <c r="L1" s="10" t="s">
        <v>172</v>
      </c>
      <c r="M1" s="10" t="s">
        <v>1</v>
      </c>
      <c r="N1" s="10" t="s">
        <v>2</v>
      </c>
      <c r="O1" s="10" t="s">
        <v>170</v>
      </c>
      <c r="P1" s="10" t="s">
        <v>3</v>
      </c>
      <c r="Q1" s="10" t="s">
        <v>4</v>
      </c>
      <c r="R1" s="10" t="s">
        <v>5</v>
      </c>
    </row>
    <row r="2" spans="1:18" ht="38.25" x14ac:dyDescent="0.25">
      <c r="A2" s="33" t="s">
        <v>10</v>
      </c>
      <c r="B2" s="33" t="s">
        <v>181</v>
      </c>
      <c r="C2" s="33" t="s">
        <v>12</v>
      </c>
      <c r="D2" s="34" t="s">
        <v>205</v>
      </c>
      <c r="E2" s="34" t="s">
        <v>206</v>
      </c>
      <c r="F2" s="33"/>
      <c r="G2" s="35" t="s">
        <v>15</v>
      </c>
      <c r="H2" s="44">
        <v>10</v>
      </c>
      <c r="I2" s="43">
        <v>64000</v>
      </c>
      <c r="J2" s="43">
        <f>H2*I2</f>
        <v>640000</v>
      </c>
      <c r="K2" s="33" t="s">
        <v>194</v>
      </c>
      <c r="L2" s="34" t="s">
        <v>207</v>
      </c>
      <c r="M2" s="34" t="s">
        <v>208</v>
      </c>
      <c r="N2" s="34" t="s">
        <v>209</v>
      </c>
      <c r="O2" s="27" t="s">
        <v>210</v>
      </c>
      <c r="P2" s="33">
        <v>170405</v>
      </c>
      <c r="Q2" s="33">
        <v>7204</v>
      </c>
      <c r="R2" s="33">
        <v>18</v>
      </c>
    </row>
    <row r="3" spans="1:18" ht="38.25" x14ac:dyDescent="0.25">
      <c r="A3" s="33" t="s">
        <v>6</v>
      </c>
      <c r="B3" s="33" t="s">
        <v>181</v>
      </c>
      <c r="C3" s="33" t="s">
        <v>12</v>
      </c>
      <c r="D3" s="34">
        <v>60008753</v>
      </c>
      <c r="E3" s="34" t="s">
        <v>211</v>
      </c>
      <c r="F3" s="42">
        <v>0.02</v>
      </c>
      <c r="G3" s="35" t="s">
        <v>15</v>
      </c>
      <c r="H3" s="45">
        <v>6.3</v>
      </c>
      <c r="I3" s="37">
        <v>64000</v>
      </c>
      <c r="J3" s="43">
        <f t="shared" ref="J3:J13" si="0">H3*I3</f>
        <v>403200</v>
      </c>
      <c r="K3" s="33" t="s">
        <v>194</v>
      </c>
      <c r="L3" s="34" t="s">
        <v>207</v>
      </c>
      <c r="M3" s="34" t="s">
        <v>208</v>
      </c>
      <c r="N3" s="34" t="s">
        <v>209</v>
      </c>
      <c r="O3" s="27" t="s">
        <v>210</v>
      </c>
      <c r="P3" s="34">
        <v>160117</v>
      </c>
      <c r="Q3" s="46" t="s">
        <v>212</v>
      </c>
      <c r="R3" s="46" t="s">
        <v>213</v>
      </c>
    </row>
    <row r="4" spans="1:18" ht="25.5" x14ac:dyDescent="0.25">
      <c r="A4" s="33" t="s">
        <v>10</v>
      </c>
      <c r="B4" s="33" t="s">
        <v>181</v>
      </c>
      <c r="C4" s="33" t="s">
        <v>12</v>
      </c>
      <c r="D4" s="34">
        <v>60008753</v>
      </c>
      <c r="E4" s="34" t="s">
        <v>214</v>
      </c>
      <c r="F4" s="34" t="s">
        <v>14</v>
      </c>
      <c r="G4" s="35" t="s">
        <v>15</v>
      </c>
      <c r="H4" s="45">
        <v>0.1</v>
      </c>
      <c r="I4" s="37">
        <v>64000</v>
      </c>
      <c r="J4" s="43">
        <f t="shared" si="0"/>
        <v>6400</v>
      </c>
      <c r="K4" s="34" t="s">
        <v>194</v>
      </c>
      <c r="L4" s="34" t="s">
        <v>215</v>
      </c>
      <c r="M4" s="34" t="s">
        <v>216</v>
      </c>
      <c r="N4" s="34" t="s">
        <v>217</v>
      </c>
      <c r="O4" s="34" t="s">
        <v>218</v>
      </c>
      <c r="P4" s="34">
        <v>170405</v>
      </c>
      <c r="Q4" s="34">
        <v>7204</v>
      </c>
      <c r="R4" s="34">
        <v>18</v>
      </c>
    </row>
    <row r="5" spans="1:18" ht="25.5" x14ac:dyDescent="0.25">
      <c r="A5" s="33" t="s">
        <v>10</v>
      </c>
      <c r="B5" s="33" t="s">
        <v>181</v>
      </c>
      <c r="C5" s="33" t="s">
        <v>12</v>
      </c>
      <c r="D5" s="34">
        <v>60008753</v>
      </c>
      <c r="E5" s="34" t="s">
        <v>219</v>
      </c>
      <c r="F5" s="34" t="s">
        <v>14</v>
      </c>
      <c r="G5" s="35" t="s">
        <v>15</v>
      </c>
      <c r="H5" s="45">
        <v>3.3759999999999999</v>
      </c>
      <c r="I5" s="37">
        <v>64000</v>
      </c>
      <c r="J5" s="43">
        <f t="shared" si="0"/>
        <v>216064</v>
      </c>
      <c r="K5" s="34" t="s">
        <v>194</v>
      </c>
      <c r="L5" s="34" t="s">
        <v>215</v>
      </c>
      <c r="M5" s="34" t="s">
        <v>216</v>
      </c>
      <c r="N5" s="34" t="s">
        <v>217</v>
      </c>
      <c r="O5" s="34" t="s">
        <v>218</v>
      </c>
      <c r="P5" s="34">
        <v>170405</v>
      </c>
      <c r="Q5" s="34">
        <v>7204</v>
      </c>
      <c r="R5" s="34">
        <v>28</v>
      </c>
    </row>
    <row r="6" spans="1:18" ht="25.5" x14ac:dyDescent="0.25">
      <c r="A6" s="34" t="s">
        <v>9</v>
      </c>
      <c r="B6" s="34" t="s">
        <v>220</v>
      </c>
      <c r="C6" s="33" t="s">
        <v>12</v>
      </c>
      <c r="D6" s="34">
        <v>60008758</v>
      </c>
      <c r="E6" s="34" t="s">
        <v>219</v>
      </c>
      <c r="F6" s="34" t="s">
        <v>14</v>
      </c>
      <c r="G6" s="35" t="s">
        <v>15</v>
      </c>
      <c r="H6" s="45">
        <v>0.89</v>
      </c>
      <c r="I6" s="37">
        <v>500000</v>
      </c>
      <c r="J6" s="43">
        <f t="shared" si="0"/>
        <v>445000</v>
      </c>
      <c r="K6" s="34" t="s">
        <v>194</v>
      </c>
      <c r="L6" s="34" t="s">
        <v>215</v>
      </c>
      <c r="M6" s="34" t="s">
        <v>216</v>
      </c>
      <c r="N6" s="34" t="s">
        <v>217</v>
      </c>
      <c r="O6" s="34" t="s">
        <v>218</v>
      </c>
      <c r="P6" s="34">
        <v>170402</v>
      </c>
      <c r="Q6" s="34">
        <v>7602</v>
      </c>
      <c r="R6" s="34">
        <v>28</v>
      </c>
    </row>
    <row r="7" spans="1:18" ht="25.5" x14ac:dyDescent="0.25">
      <c r="A7" s="33" t="s">
        <v>10</v>
      </c>
      <c r="B7" s="33" t="s">
        <v>181</v>
      </c>
      <c r="C7" s="33" t="s">
        <v>12</v>
      </c>
      <c r="D7" s="34">
        <v>60008753</v>
      </c>
      <c r="E7" s="34" t="s">
        <v>221</v>
      </c>
      <c r="F7" s="34" t="s">
        <v>222</v>
      </c>
      <c r="G7" s="35" t="s">
        <v>15</v>
      </c>
      <c r="H7" s="45">
        <v>3.2</v>
      </c>
      <c r="I7" s="37">
        <v>64000</v>
      </c>
      <c r="J7" s="43">
        <f t="shared" si="0"/>
        <v>204800</v>
      </c>
      <c r="K7" s="34" t="s">
        <v>194</v>
      </c>
      <c r="L7" s="34" t="s">
        <v>223</v>
      </c>
      <c r="M7" s="34" t="s">
        <v>224</v>
      </c>
      <c r="N7" s="34" t="s">
        <v>225</v>
      </c>
      <c r="O7" s="28" t="s">
        <v>226</v>
      </c>
      <c r="P7" s="34">
        <v>170405</v>
      </c>
      <c r="Q7" s="34">
        <v>7204</v>
      </c>
      <c r="R7" s="34">
        <v>4</v>
      </c>
    </row>
    <row r="8" spans="1:18" ht="25.5" x14ac:dyDescent="0.25">
      <c r="A8" s="33" t="s">
        <v>10</v>
      </c>
      <c r="B8" s="33" t="s">
        <v>181</v>
      </c>
      <c r="C8" s="33" t="s">
        <v>12</v>
      </c>
      <c r="D8" s="34">
        <v>20000216</v>
      </c>
      <c r="E8" s="34" t="s">
        <v>227</v>
      </c>
      <c r="F8" s="34" t="s">
        <v>222</v>
      </c>
      <c r="G8" s="35" t="s">
        <v>15</v>
      </c>
      <c r="H8" s="45">
        <v>0.56000000000000005</v>
      </c>
      <c r="I8" s="37">
        <v>64000</v>
      </c>
      <c r="J8" s="43">
        <f t="shared" si="0"/>
        <v>35840</v>
      </c>
      <c r="K8" s="34" t="s">
        <v>194</v>
      </c>
      <c r="L8" s="34" t="s">
        <v>223</v>
      </c>
      <c r="M8" s="34" t="s">
        <v>224</v>
      </c>
      <c r="N8" s="34" t="s">
        <v>225</v>
      </c>
      <c r="O8" s="28" t="s">
        <v>226</v>
      </c>
      <c r="P8" s="34">
        <v>170405</v>
      </c>
      <c r="Q8" s="34">
        <v>7204</v>
      </c>
      <c r="R8" s="34">
        <v>2</v>
      </c>
    </row>
    <row r="9" spans="1:18" ht="25.5" x14ac:dyDescent="0.25">
      <c r="A9" s="33" t="s">
        <v>9</v>
      </c>
      <c r="B9" s="34" t="s">
        <v>220</v>
      </c>
      <c r="C9" s="33" t="s">
        <v>12</v>
      </c>
      <c r="D9" s="34">
        <v>30004081</v>
      </c>
      <c r="E9" s="34" t="s">
        <v>228</v>
      </c>
      <c r="F9" s="34" t="s">
        <v>222</v>
      </c>
      <c r="G9" s="35" t="s">
        <v>15</v>
      </c>
      <c r="H9" s="45">
        <v>0.3</v>
      </c>
      <c r="I9" s="37">
        <v>500000</v>
      </c>
      <c r="J9" s="43">
        <f t="shared" si="0"/>
        <v>150000</v>
      </c>
      <c r="K9" s="34" t="s">
        <v>194</v>
      </c>
      <c r="L9" s="34" t="s">
        <v>223</v>
      </c>
      <c r="M9" s="34" t="s">
        <v>224</v>
      </c>
      <c r="N9" s="34" t="s">
        <v>225</v>
      </c>
      <c r="O9" s="28" t="s">
        <v>226</v>
      </c>
      <c r="P9" s="34">
        <v>170402</v>
      </c>
      <c r="Q9" s="34">
        <v>7602</v>
      </c>
      <c r="R9" s="34">
        <v>4</v>
      </c>
    </row>
    <row r="10" spans="1:18" s="71" customFormat="1" ht="25.5" x14ac:dyDescent="0.25">
      <c r="A10" s="4" t="s">
        <v>10</v>
      </c>
      <c r="B10" s="4" t="s">
        <v>229</v>
      </c>
      <c r="C10" s="4" t="s">
        <v>12</v>
      </c>
      <c r="D10" s="52">
        <v>60008754</v>
      </c>
      <c r="E10" s="52" t="s">
        <v>230</v>
      </c>
      <c r="F10" s="52">
        <v>0</v>
      </c>
      <c r="G10" s="67" t="s">
        <v>15</v>
      </c>
      <c r="H10" s="68">
        <v>34.177999999999997</v>
      </c>
      <c r="I10" s="69">
        <v>58000</v>
      </c>
      <c r="J10" s="7">
        <f t="shared" si="0"/>
        <v>1982323.9999999998</v>
      </c>
      <c r="K10" s="52" t="s">
        <v>194</v>
      </c>
      <c r="L10" s="52" t="s">
        <v>231</v>
      </c>
      <c r="M10" s="52" t="s">
        <v>232</v>
      </c>
      <c r="N10" s="4" t="s">
        <v>233</v>
      </c>
      <c r="O10" s="70" t="s">
        <v>234</v>
      </c>
      <c r="P10" s="52">
        <v>170405</v>
      </c>
      <c r="Q10" s="52">
        <v>7204</v>
      </c>
      <c r="R10" s="52">
        <v>18</v>
      </c>
    </row>
    <row r="11" spans="1:18" s="71" customFormat="1" ht="25.5" x14ac:dyDescent="0.25">
      <c r="A11" s="4" t="s">
        <v>10</v>
      </c>
      <c r="B11" s="4" t="s">
        <v>229</v>
      </c>
      <c r="C11" s="4" t="s">
        <v>12</v>
      </c>
      <c r="D11" s="4">
        <v>60008756</v>
      </c>
      <c r="E11" s="52" t="s">
        <v>235</v>
      </c>
      <c r="F11" s="4">
        <v>0</v>
      </c>
      <c r="G11" s="67" t="s">
        <v>15</v>
      </c>
      <c r="H11" s="72">
        <v>6.72</v>
      </c>
      <c r="I11" s="7">
        <v>58000</v>
      </c>
      <c r="J11" s="7">
        <f t="shared" si="0"/>
        <v>389760</v>
      </c>
      <c r="K11" s="52" t="s">
        <v>194</v>
      </c>
      <c r="L11" s="52" t="s">
        <v>231</v>
      </c>
      <c r="M11" s="52" t="s">
        <v>232</v>
      </c>
      <c r="N11" s="4" t="s">
        <v>233</v>
      </c>
      <c r="O11" s="70" t="s">
        <v>234</v>
      </c>
      <c r="P11" s="52">
        <v>170405</v>
      </c>
      <c r="Q11" s="52">
        <v>7204</v>
      </c>
      <c r="R11" s="52">
        <v>18</v>
      </c>
    </row>
    <row r="12" spans="1:18" ht="38.25" x14ac:dyDescent="0.25">
      <c r="A12" s="33" t="s">
        <v>10</v>
      </c>
      <c r="B12" s="33" t="s">
        <v>180</v>
      </c>
      <c r="C12" s="33" t="s">
        <v>12</v>
      </c>
      <c r="D12" s="33" t="s">
        <v>236</v>
      </c>
      <c r="E12" s="33" t="s">
        <v>237</v>
      </c>
      <c r="F12" s="33"/>
      <c r="G12" s="35" t="s">
        <v>15</v>
      </c>
      <c r="H12" s="44">
        <v>41.34</v>
      </c>
      <c r="I12" s="43">
        <v>58000</v>
      </c>
      <c r="J12" s="43">
        <f t="shared" si="0"/>
        <v>2397720</v>
      </c>
      <c r="K12" s="34" t="s">
        <v>194</v>
      </c>
      <c r="L12" s="34" t="s">
        <v>238</v>
      </c>
      <c r="M12" s="34" t="s">
        <v>239</v>
      </c>
      <c r="N12" s="47" t="s">
        <v>240</v>
      </c>
      <c r="O12" s="47" t="s">
        <v>241</v>
      </c>
      <c r="P12" s="34">
        <v>170405</v>
      </c>
      <c r="Q12" s="34">
        <v>7204</v>
      </c>
      <c r="R12" s="34">
        <v>18</v>
      </c>
    </row>
    <row r="13" spans="1:18" ht="38.25" x14ac:dyDescent="0.25">
      <c r="A13" s="33" t="s">
        <v>10</v>
      </c>
      <c r="B13" s="33" t="s">
        <v>181</v>
      </c>
      <c r="C13" s="33" t="s">
        <v>12</v>
      </c>
      <c r="D13" s="33">
        <v>60008753</v>
      </c>
      <c r="E13" s="34" t="s">
        <v>242</v>
      </c>
      <c r="F13" s="33"/>
      <c r="G13" s="35" t="s">
        <v>15</v>
      </c>
      <c r="H13" s="44">
        <v>15</v>
      </c>
      <c r="I13" s="43">
        <v>64000</v>
      </c>
      <c r="J13" s="43">
        <f t="shared" si="0"/>
        <v>960000</v>
      </c>
      <c r="K13" s="34" t="s">
        <v>194</v>
      </c>
      <c r="L13" s="34" t="s">
        <v>238</v>
      </c>
      <c r="M13" s="34" t="s">
        <v>239</v>
      </c>
      <c r="N13" s="48" t="s">
        <v>240</v>
      </c>
      <c r="O13" s="48" t="s">
        <v>241</v>
      </c>
      <c r="P13" s="33">
        <v>170405</v>
      </c>
      <c r="Q13" s="33">
        <v>7204</v>
      </c>
      <c r="R13" s="33">
        <v>5</v>
      </c>
    </row>
    <row r="14" spans="1:18" x14ac:dyDescent="0.25">
      <c r="H14" s="29">
        <f>SUM(H2:H13)</f>
        <v>121.964</v>
      </c>
      <c r="I14" s="49"/>
      <c r="J14" s="50">
        <f>SUM(J2:J13)</f>
        <v>7831108</v>
      </c>
    </row>
  </sheetData>
  <hyperlinks>
    <hyperlink ref="O2" r:id="rId1"/>
    <hyperlink ref="O3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2"/>
  <sheetViews>
    <sheetView topLeftCell="C35" zoomScale="90" zoomScaleNormal="90" workbookViewId="0">
      <selection activeCell="D83" sqref="D83"/>
    </sheetView>
  </sheetViews>
  <sheetFormatPr defaultColWidth="8.85546875" defaultRowHeight="12.75" x14ac:dyDescent="0.25"/>
  <cols>
    <col min="1" max="1" width="14" style="1" customWidth="1"/>
    <col min="2" max="3" width="16.28515625" style="1" customWidth="1"/>
    <col min="4" max="4" width="14" style="1" customWidth="1"/>
    <col min="5" max="5" width="25.140625" style="1" customWidth="1"/>
    <col min="6" max="6" width="15.7109375" style="1" customWidth="1"/>
    <col min="7" max="8" width="14" style="3" customWidth="1"/>
    <col min="9" max="10" width="14" style="1" customWidth="1"/>
    <col min="11" max="11" width="16.85546875" style="1" customWidth="1"/>
    <col min="12" max="12" width="40.5703125" style="1" customWidth="1"/>
    <col min="13" max="13" width="19.7109375" style="1" customWidth="1"/>
    <col min="14" max="15" width="15.140625" style="1" customWidth="1"/>
    <col min="16" max="19" width="14" style="1" customWidth="1"/>
    <col min="20" max="16384" width="8.85546875" style="32"/>
  </cols>
  <sheetData>
    <row r="1" spans="1:19" s="30" customFormat="1" ht="102" x14ac:dyDescent="0.25">
      <c r="A1" s="9" t="s">
        <v>167</v>
      </c>
      <c r="B1" s="9" t="s">
        <v>243</v>
      </c>
      <c r="C1" s="9" t="s">
        <v>173</v>
      </c>
      <c r="D1" s="10" t="s">
        <v>168</v>
      </c>
      <c r="E1" s="10" t="s">
        <v>169</v>
      </c>
      <c r="F1" s="10" t="s">
        <v>0</v>
      </c>
      <c r="G1" s="10" t="s">
        <v>165</v>
      </c>
      <c r="H1" s="10" t="s">
        <v>166</v>
      </c>
      <c r="I1" s="10" t="s">
        <v>13</v>
      </c>
      <c r="J1" s="10" t="s">
        <v>187</v>
      </c>
      <c r="K1" s="10" t="s">
        <v>174</v>
      </c>
      <c r="L1" s="10" t="s">
        <v>172</v>
      </c>
      <c r="M1" s="10" t="s">
        <v>1</v>
      </c>
      <c r="N1" s="10" t="s">
        <v>2</v>
      </c>
      <c r="O1" s="10" t="s">
        <v>170</v>
      </c>
      <c r="P1" s="10" t="s">
        <v>3</v>
      </c>
      <c r="Q1" s="10" t="s">
        <v>4</v>
      </c>
      <c r="R1" s="10" t="s">
        <v>5</v>
      </c>
      <c r="S1" s="24"/>
    </row>
    <row r="2" spans="1:19" s="31" customFormat="1" ht="25.5" x14ac:dyDescent="0.25">
      <c r="A2" s="33" t="s">
        <v>185</v>
      </c>
      <c r="B2" s="33" t="s">
        <v>181</v>
      </c>
      <c r="C2" s="33" t="s">
        <v>12</v>
      </c>
      <c r="D2" s="34">
        <v>30006146</v>
      </c>
      <c r="E2" s="34" t="s">
        <v>17</v>
      </c>
      <c r="F2" s="34" t="s">
        <v>18</v>
      </c>
      <c r="G2" s="35" t="s">
        <v>15</v>
      </c>
      <c r="H2" s="36">
        <v>1.2345E-2</v>
      </c>
      <c r="I2" s="37">
        <v>64000</v>
      </c>
      <c r="J2" s="37">
        <f>H2*I2</f>
        <v>790.08</v>
      </c>
      <c r="K2" s="34" t="s">
        <v>175</v>
      </c>
      <c r="L2" s="34" t="s">
        <v>19</v>
      </c>
      <c r="M2" s="34" t="s">
        <v>20</v>
      </c>
      <c r="N2" s="34" t="s">
        <v>21</v>
      </c>
      <c r="O2" s="25" t="s">
        <v>171</v>
      </c>
      <c r="P2" s="34">
        <v>160117</v>
      </c>
      <c r="Q2" s="34">
        <v>7204</v>
      </c>
      <c r="R2" s="34">
        <v>28</v>
      </c>
      <c r="S2" s="2"/>
    </row>
    <row r="3" spans="1:19" s="31" customFormat="1" ht="25.5" x14ac:dyDescent="0.25">
      <c r="A3" s="33" t="s">
        <v>185</v>
      </c>
      <c r="B3" s="33" t="s">
        <v>181</v>
      </c>
      <c r="C3" s="33" t="s">
        <v>12</v>
      </c>
      <c r="D3" s="34">
        <v>30004021</v>
      </c>
      <c r="E3" s="34" t="s">
        <v>22</v>
      </c>
      <c r="F3" s="34" t="s">
        <v>18</v>
      </c>
      <c r="G3" s="35" t="s">
        <v>15</v>
      </c>
      <c r="H3" s="36">
        <v>1.8149999999999999E-2</v>
      </c>
      <c r="I3" s="37">
        <v>64000</v>
      </c>
      <c r="J3" s="37">
        <f t="shared" ref="J3:J66" si="0">H3*I3</f>
        <v>1161.5999999999999</v>
      </c>
      <c r="K3" s="34" t="s">
        <v>175</v>
      </c>
      <c r="L3" s="34" t="s">
        <v>19</v>
      </c>
      <c r="M3" s="34" t="s">
        <v>20</v>
      </c>
      <c r="N3" s="34" t="s">
        <v>21</v>
      </c>
      <c r="O3" s="25" t="s">
        <v>171</v>
      </c>
      <c r="P3" s="34">
        <v>160117</v>
      </c>
      <c r="Q3" s="34">
        <v>7204</v>
      </c>
      <c r="R3" s="34">
        <v>28</v>
      </c>
      <c r="S3" s="2"/>
    </row>
    <row r="4" spans="1:19" s="31" customFormat="1" ht="25.5" x14ac:dyDescent="0.25">
      <c r="A4" s="33" t="s">
        <v>185</v>
      </c>
      <c r="B4" s="33" t="s">
        <v>180</v>
      </c>
      <c r="C4" s="33" t="s">
        <v>12</v>
      </c>
      <c r="D4" s="34">
        <v>30003838</v>
      </c>
      <c r="E4" s="34" t="s">
        <v>23</v>
      </c>
      <c r="F4" s="34" t="s">
        <v>18</v>
      </c>
      <c r="G4" s="35" t="s">
        <v>15</v>
      </c>
      <c r="H4" s="36">
        <v>0.02</v>
      </c>
      <c r="I4" s="37">
        <v>58000</v>
      </c>
      <c r="J4" s="37">
        <f t="shared" si="0"/>
        <v>1160</v>
      </c>
      <c r="K4" s="34" t="s">
        <v>175</v>
      </c>
      <c r="L4" s="34" t="s">
        <v>19</v>
      </c>
      <c r="M4" s="34" t="s">
        <v>20</v>
      </c>
      <c r="N4" s="34" t="s">
        <v>21</v>
      </c>
      <c r="O4" s="25" t="s">
        <v>171</v>
      </c>
      <c r="P4" s="34">
        <v>160117</v>
      </c>
      <c r="Q4" s="34">
        <v>7204</v>
      </c>
      <c r="R4" s="34">
        <v>18</v>
      </c>
      <c r="S4" s="2"/>
    </row>
    <row r="5" spans="1:19" s="31" customFormat="1" ht="25.5" x14ac:dyDescent="0.25">
      <c r="A5" s="33" t="s">
        <v>185</v>
      </c>
      <c r="B5" s="33" t="s">
        <v>181</v>
      </c>
      <c r="C5" s="33" t="s">
        <v>12</v>
      </c>
      <c r="D5" s="34">
        <v>30004143</v>
      </c>
      <c r="E5" s="34" t="s">
        <v>24</v>
      </c>
      <c r="F5" s="34" t="s">
        <v>18</v>
      </c>
      <c r="G5" s="35" t="s">
        <v>15</v>
      </c>
      <c r="H5" s="36">
        <v>1.155</v>
      </c>
      <c r="I5" s="37">
        <v>64000</v>
      </c>
      <c r="J5" s="37">
        <f t="shared" si="0"/>
        <v>73920</v>
      </c>
      <c r="K5" s="34" t="s">
        <v>175</v>
      </c>
      <c r="L5" s="34" t="s">
        <v>19</v>
      </c>
      <c r="M5" s="34" t="s">
        <v>20</v>
      </c>
      <c r="N5" s="34" t="s">
        <v>21</v>
      </c>
      <c r="O5" s="25" t="s">
        <v>171</v>
      </c>
      <c r="P5" s="34">
        <v>160117</v>
      </c>
      <c r="Q5" s="34">
        <v>7204</v>
      </c>
      <c r="R5" s="34">
        <v>28</v>
      </c>
      <c r="S5" s="2"/>
    </row>
    <row r="6" spans="1:19" s="31" customFormat="1" ht="25.5" x14ac:dyDescent="0.25">
      <c r="A6" s="33" t="s">
        <v>185</v>
      </c>
      <c r="B6" s="33" t="s">
        <v>181</v>
      </c>
      <c r="C6" s="33" t="s">
        <v>12</v>
      </c>
      <c r="D6" s="34">
        <v>60008757</v>
      </c>
      <c r="E6" s="34" t="s">
        <v>25</v>
      </c>
      <c r="F6" s="34" t="s">
        <v>18</v>
      </c>
      <c r="G6" s="35" t="s">
        <v>15</v>
      </c>
      <c r="H6" s="36">
        <v>4.0150449999999998</v>
      </c>
      <c r="I6" s="37">
        <v>64000</v>
      </c>
      <c r="J6" s="37">
        <f t="shared" si="0"/>
        <v>256962.87999999998</v>
      </c>
      <c r="K6" s="34" t="s">
        <v>175</v>
      </c>
      <c r="L6" s="34" t="s">
        <v>19</v>
      </c>
      <c r="M6" s="34" t="s">
        <v>20</v>
      </c>
      <c r="N6" s="34" t="s">
        <v>21</v>
      </c>
      <c r="O6" s="25" t="s">
        <v>171</v>
      </c>
      <c r="P6" s="34">
        <v>160117</v>
      </c>
      <c r="Q6" s="34">
        <v>7204</v>
      </c>
      <c r="R6" s="34">
        <v>28</v>
      </c>
      <c r="S6" s="2"/>
    </row>
    <row r="7" spans="1:19" s="31" customFormat="1" ht="25.5" x14ac:dyDescent="0.25">
      <c r="A7" s="33" t="s">
        <v>10</v>
      </c>
      <c r="B7" s="33" t="s">
        <v>181</v>
      </c>
      <c r="C7" s="33" t="s">
        <v>12</v>
      </c>
      <c r="D7" s="34">
        <v>60008753</v>
      </c>
      <c r="E7" s="34" t="s">
        <v>26</v>
      </c>
      <c r="F7" s="34" t="s">
        <v>18</v>
      </c>
      <c r="G7" s="35" t="s">
        <v>15</v>
      </c>
      <c r="H7" s="36">
        <v>1.10059</v>
      </c>
      <c r="I7" s="37">
        <v>64000</v>
      </c>
      <c r="J7" s="37">
        <f t="shared" si="0"/>
        <v>70437.759999999995</v>
      </c>
      <c r="K7" s="34" t="s">
        <v>175</v>
      </c>
      <c r="L7" s="34" t="s">
        <v>19</v>
      </c>
      <c r="M7" s="34" t="s">
        <v>20</v>
      </c>
      <c r="N7" s="34" t="s">
        <v>21</v>
      </c>
      <c r="O7" s="25" t="s">
        <v>171</v>
      </c>
      <c r="P7" s="34">
        <v>160117</v>
      </c>
      <c r="Q7" s="34">
        <v>7204</v>
      </c>
      <c r="R7" s="34">
        <v>28</v>
      </c>
      <c r="S7" s="2"/>
    </row>
    <row r="8" spans="1:19" s="31" customFormat="1" ht="25.5" x14ac:dyDescent="0.25">
      <c r="A8" s="33" t="s">
        <v>185</v>
      </c>
      <c r="B8" s="33" t="s">
        <v>181</v>
      </c>
      <c r="C8" s="33" t="s">
        <v>12</v>
      </c>
      <c r="D8" s="34">
        <v>30000302</v>
      </c>
      <c r="E8" s="34" t="s">
        <v>27</v>
      </c>
      <c r="F8" s="34" t="s">
        <v>18</v>
      </c>
      <c r="G8" s="35" t="s">
        <v>15</v>
      </c>
      <c r="H8" s="36">
        <v>1.516E-2</v>
      </c>
      <c r="I8" s="37">
        <v>64000</v>
      </c>
      <c r="J8" s="37">
        <f t="shared" si="0"/>
        <v>970.24</v>
      </c>
      <c r="K8" s="34" t="s">
        <v>175</v>
      </c>
      <c r="L8" s="34" t="s">
        <v>19</v>
      </c>
      <c r="M8" s="34" t="s">
        <v>20</v>
      </c>
      <c r="N8" s="34" t="s">
        <v>21</v>
      </c>
      <c r="O8" s="25" t="s">
        <v>171</v>
      </c>
      <c r="P8" s="34">
        <v>160117</v>
      </c>
      <c r="Q8" s="34">
        <v>7204</v>
      </c>
      <c r="R8" s="34">
        <v>28</v>
      </c>
      <c r="S8" s="2"/>
    </row>
    <row r="9" spans="1:19" s="31" customFormat="1" ht="25.5" x14ac:dyDescent="0.25">
      <c r="A9" s="33" t="s">
        <v>185</v>
      </c>
      <c r="B9" s="33" t="s">
        <v>181</v>
      </c>
      <c r="C9" s="33" t="s">
        <v>12</v>
      </c>
      <c r="D9" s="34">
        <v>30000303</v>
      </c>
      <c r="E9" s="34" t="s">
        <v>28</v>
      </c>
      <c r="F9" s="34" t="s">
        <v>18</v>
      </c>
      <c r="G9" s="35" t="s">
        <v>15</v>
      </c>
      <c r="H9" s="36">
        <v>1.7649999999999999E-2</v>
      </c>
      <c r="I9" s="37">
        <v>64000</v>
      </c>
      <c r="J9" s="37">
        <f t="shared" si="0"/>
        <v>1129.5999999999999</v>
      </c>
      <c r="K9" s="34" t="s">
        <v>175</v>
      </c>
      <c r="L9" s="34" t="s">
        <v>19</v>
      </c>
      <c r="M9" s="34" t="s">
        <v>20</v>
      </c>
      <c r="N9" s="34" t="s">
        <v>21</v>
      </c>
      <c r="O9" s="25" t="s">
        <v>171</v>
      </c>
      <c r="P9" s="34">
        <v>160117</v>
      </c>
      <c r="Q9" s="34">
        <v>7204</v>
      </c>
      <c r="R9" s="34">
        <v>28</v>
      </c>
      <c r="S9" s="2"/>
    </row>
    <row r="10" spans="1:19" s="31" customFormat="1" ht="25.5" x14ac:dyDescent="0.25">
      <c r="A10" s="33" t="s">
        <v>185</v>
      </c>
      <c r="B10" s="33" t="s">
        <v>181</v>
      </c>
      <c r="C10" s="33" t="s">
        <v>12</v>
      </c>
      <c r="D10" s="34">
        <v>30000304</v>
      </c>
      <c r="E10" s="34" t="s">
        <v>29</v>
      </c>
      <c r="F10" s="34" t="s">
        <v>18</v>
      </c>
      <c r="G10" s="35" t="s">
        <v>15</v>
      </c>
      <c r="H10" s="36">
        <v>8.6800000000000002E-3</v>
      </c>
      <c r="I10" s="37">
        <v>64000</v>
      </c>
      <c r="J10" s="37">
        <f t="shared" si="0"/>
        <v>555.52</v>
      </c>
      <c r="K10" s="34" t="s">
        <v>175</v>
      </c>
      <c r="L10" s="34" t="s">
        <v>19</v>
      </c>
      <c r="M10" s="34" t="s">
        <v>20</v>
      </c>
      <c r="N10" s="34" t="s">
        <v>21</v>
      </c>
      <c r="O10" s="25" t="s">
        <v>171</v>
      </c>
      <c r="P10" s="34">
        <v>160117</v>
      </c>
      <c r="Q10" s="34">
        <v>7204</v>
      </c>
      <c r="R10" s="34">
        <v>28</v>
      </c>
      <c r="S10" s="2"/>
    </row>
    <row r="11" spans="1:19" s="31" customFormat="1" ht="25.5" x14ac:dyDescent="0.25">
      <c r="A11" s="33" t="s">
        <v>185</v>
      </c>
      <c r="B11" s="33" t="s">
        <v>181</v>
      </c>
      <c r="C11" s="33" t="s">
        <v>12</v>
      </c>
      <c r="D11" s="34">
        <v>30000330</v>
      </c>
      <c r="E11" s="34" t="s">
        <v>30</v>
      </c>
      <c r="F11" s="34" t="s">
        <v>18</v>
      </c>
      <c r="G11" s="35" t="s">
        <v>15</v>
      </c>
      <c r="H11" s="36">
        <v>5.7599999999999995E-3</v>
      </c>
      <c r="I11" s="37">
        <v>64000</v>
      </c>
      <c r="J11" s="37">
        <f t="shared" si="0"/>
        <v>368.64</v>
      </c>
      <c r="K11" s="34" t="s">
        <v>175</v>
      </c>
      <c r="L11" s="34" t="s">
        <v>19</v>
      </c>
      <c r="M11" s="34" t="s">
        <v>20</v>
      </c>
      <c r="N11" s="34" t="s">
        <v>21</v>
      </c>
      <c r="O11" s="25" t="s">
        <v>171</v>
      </c>
      <c r="P11" s="34">
        <v>160117</v>
      </c>
      <c r="Q11" s="34">
        <v>7204</v>
      </c>
      <c r="R11" s="34">
        <v>28</v>
      </c>
      <c r="S11" s="2"/>
    </row>
    <row r="12" spans="1:19" s="31" customFormat="1" ht="25.5" x14ac:dyDescent="0.25">
      <c r="A12" s="33" t="s">
        <v>185</v>
      </c>
      <c r="B12" s="33" t="s">
        <v>181</v>
      </c>
      <c r="C12" s="33" t="s">
        <v>12</v>
      </c>
      <c r="D12" s="34">
        <v>30000339</v>
      </c>
      <c r="E12" s="34" t="s">
        <v>31</v>
      </c>
      <c r="F12" s="34" t="s">
        <v>18</v>
      </c>
      <c r="G12" s="35" t="s">
        <v>15</v>
      </c>
      <c r="H12" s="36">
        <v>5.62E-3</v>
      </c>
      <c r="I12" s="37">
        <v>64000</v>
      </c>
      <c r="J12" s="37">
        <f t="shared" si="0"/>
        <v>359.68</v>
      </c>
      <c r="K12" s="34" t="s">
        <v>175</v>
      </c>
      <c r="L12" s="34" t="s">
        <v>19</v>
      </c>
      <c r="M12" s="34" t="s">
        <v>20</v>
      </c>
      <c r="N12" s="34" t="s">
        <v>21</v>
      </c>
      <c r="O12" s="25" t="s">
        <v>171</v>
      </c>
      <c r="P12" s="34">
        <v>160117</v>
      </c>
      <c r="Q12" s="34">
        <v>7204</v>
      </c>
      <c r="R12" s="34">
        <v>28</v>
      </c>
      <c r="S12" s="2"/>
    </row>
    <row r="13" spans="1:19" s="31" customFormat="1" ht="25.5" x14ac:dyDescent="0.25">
      <c r="A13" s="33" t="s">
        <v>185</v>
      </c>
      <c r="B13" s="33" t="s">
        <v>181</v>
      </c>
      <c r="C13" s="33" t="s">
        <v>12</v>
      </c>
      <c r="D13" s="34">
        <v>30000342</v>
      </c>
      <c r="E13" s="34" t="s">
        <v>32</v>
      </c>
      <c r="F13" s="34" t="s">
        <v>18</v>
      </c>
      <c r="G13" s="35" t="s">
        <v>15</v>
      </c>
      <c r="H13" s="36">
        <v>5.6500000000000005E-3</v>
      </c>
      <c r="I13" s="37">
        <v>64000</v>
      </c>
      <c r="J13" s="37">
        <f t="shared" si="0"/>
        <v>361.6</v>
      </c>
      <c r="K13" s="34" t="s">
        <v>175</v>
      </c>
      <c r="L13" s="34" t="s">
        <v>19</v>
      </c>
      <c r="M13" s="34" t="s">
        <v>20</v>
      </c>
      <c r="N13" s="34" t="s">
        <v>21</v>
      </c>
      <c r="O13" s="25" t="s">
        <v>171</v>
      </c>
      <c r="P13" s="34">
        <v>160117</v>
      </c>
      <c r="Q13" s="34">
        <v>7204</v>
      </c>
      <c r="R13" s="34">
        <v>28</v>
      </c>
      <c r="S13" s="2"/>
    </row>
    <row r="14" spans="1:19" s="31" customFormat="1" ht="25.5" x14ac:dyDescent="0.25">
      <c r="A14" s="33" t="s">
        <v>185</v>
      </c>
      <c r="B14" s="33" t="s">
        <v>181</v>
      </c>
      <c r="C14" s="33" t="s">
        <v>12</v>
      </c>
      <c r="D14" s="34">
        <v>30000331</v>
      </c>
      <c r="E14" s="34" t="s">
        <v>33</v>
      </c>
      <c r="F14" s="34" t="s">
        <v>18</v>
      </c>
      <c r="G14" s="35" t="s">
        <v>15</v>
      </c>
      <c r="H14" s="36">
        <v>2.8399999999999996E-3</v>
      </c>
      <c r="I14" s="37">
        <v>64000</v>
      </c>
      <c r="J14" s="37">
        <f t="shared" si="0"/>
        <v>181.76</v>
      </c>
      <c r="K14" s="34" t="s">
        <v>175</v>
      </c>
      <c r="L14" s="34" t="s">
        <v>19</v>
      </c>
      <c r="M14" s="34" t="s">
        <v>20</v>
      </c>
      <c r="N14" s="34" t="s">
        <v>21</v>
      </c>
      <c r="O14" s="25" t="s">
        <v>171</v>
      </c>
      <c r="P14" s="34">
        <v>160117</v>
      </c>
      <c r="Q14" s="34">
        <v>7204</v>
      </c>
      <c r="R14" s="34">
        <v>28</v>
      </c>
      <c r="S14" s="2"/>
    </row>
    <row r="15" spans="1:19" s="31" customFormat="1" ht="25.5" x14ac:dyDescent="0.25">
      <c r="A15" s="33" t="s">
        <v>185</v>
      </c>
      <c r="B15" s="33" t="s">
        <v>181</v>
      </c>
      <c r="C15" s="33" t="s">
        <v>12</v>
      </c>
      <c r="D15" s="34">
        <v>30000332</v>
      </c>
      <c r="E15" s="34" t="s">
        <v>34</v>
      </c>
      <c r="F15" s="34" t="s">
        <v>18</v>
      </c>
      <c r="G15" s="35" t="s">
        <v>15</v>
      </c>
      <c r="H15" s="36">
        <v>2.8900000000000002E-3</v>
      </c>
      <c r="I15" s="37">
        <v>64000</v>
      </c>
      <c r="J15" s="37">
        <f t="shared" si="0"/>
        <v>184.96</v>
      </c>
      <c r="K15" s="34" t="s">
        <v>175</v>
      </c>
      <c r="L15" s="34" t="s">
        <v>19</v>
      </c>
      <c r="M15" s="34" t="s">
        <v>20</v>
      </c>
      <c r="N15" s="34" t="s">
        <v>21</v>
      </c>
      <c r="O15" s="25" t="s">
        <v>171</v>
      </c>
      <c r="P15" s="34">
        <v>160117</v>
      </c>
      <c r="Q15" s="34">
        <v>7204</v>
      </c>
      <c r="R15" s="34">
        <v>28</v>
      </c>
      <c r="S15" s="2"/>
    </row>
    <row r="16" spans="1:19" s="31" customFormat="1" ht="25.5" x14ac:dyDescent="0.25">
      <c r="A16" s="33" t="s">
        <v>185</v>
      </c>
      <c r="B16" s="33" t="s">
        <v>181</v>
      </c>
      <c r="C16" s="33" t="s">
        <v>12</v>
      </c>
      <c r="D16" s="34">
        <v>30000353</v>
      </c>
      <c r="E16" s="34" t="s">
        <v>35</v>
      </c>
      <c r="F16" s="34" t="s">
        <v>18</v>
      </c>
      <c r="G16" s="35" t="s">
        <v>15</v>
      </c>
      <c r="H16" s="36">
        <v>5.9699999999999996E-3</v>
      </c>
      <c r="I16" s="37">
        <v>64000</v>
      </c>
      <c r="J16" s="37">
        <f t="shared" si="0"/>
        <v>382.08</v>
      </c>
      <c r="K16" s="34" t="s">
        <v>175</v>
      </c>
      <c r="L16" s="34" t="s">
        <v>19</v>
      </c>
      <c r="M16" s="34" t="s">
        <v>20</v>
      </c>
      <c r="N16" s="34" t="s">
        <v>21</v>
      </c>
      <c r="O16" s="25" t="s">
        <v>171</v>
      </c>
      <c r="P16" s="34">
        <v>160117</v>
      </c>
      <c r="Q16" s="34">
        <v>7204</v>
      </c>
      <c r="R16" s="34">
        <v>28</v>
      </c>
      <c r="S16" s="2"/>
    </row>
    <row r="17" spans="1:19" s="31" customFormat="1" ht="25.5" x14ac:dyDescent="0.25">
      <c r="A17" s="33" t="s">
        <v>185</v>
      </c>
      <c r="B17" s="33" t="s">
        <v>181</v>
      </c>
      <c r="C17" s="33" t="s">
        <v>12</v>
      </c>
      <c r="D17" s="34">
        <v>30000389</v>
      </c>
      <c r="E17" s="34" t="s">
        <v>36</v>
      </c>
      <c r="F17" s="34" t="s">
        <v>18</v>
      </c>
      <c r="G17" s="35" t="s">
        <v>15</v>
      </c>
      <c r="H17" s="36">
        <v>8.4600000000000005E-3</v>
      </c>
      <c r="I17" s="37">
        <v>64000</v>
      </c>
      <c r="J17" s="37">
        <f t="shared" si="0"/>
        <v>541.44000000000005</v>
      </c>
      <c r="K17" s="34" t="s">
        <v>175</v>
      </c>
      <c r="L17" s="34" t="s">
        <v>19</v>
      </c>
      <c r="M17" s="34" t="s">
        <v>20</v>
      </c>
      <c r="N17" s="34" t="s">
        <v>21</v>
      </c>
      <c r="O17" s="25" t="s">
        <v>171</v>
      </c>
      <c r="P17" s="34">
        <v>160117</v>
      </c>
      <c r="Q17" s="34">
        <v>7204</v>
      </c>
      <c r="R17" s="34">
        <v>28</v>
      </c>
      <c r="S17" s="2"/>
    </row>
    <row r="18" spans="1:19" s="31" customFormat="1" ht="25.5" x14ac:dyDescent="0.25">
      <c r="A18" s="33" t="s">
        <v>185</v>
      </c>
      <c r="B18" s="33" t="s">
        <v>181</v>
      </c>
      <c r="C18" s="33" t="s">
        <v>12</v>
      </c>
      <c r="D18" s="34">
        <v>30000620</v>
      </c>
      <c r="E18" s="34" t="s">
        <v>37</v>
      </c>
      <c r="F18" s="34" t="s">
        <v>18</v>
      </c>
      <c r="G18" s="35" t="s">
        <v>15</v>
      </c>
      <c r="H18" s="36">
        <v>8.7799999999999996E-3</v>
      </c>
      <c r="I18" s="37">
        <v>64000</v>
      </c>
      <c r="J18" s="37">
        <f t="shared" si="0"/>
        <v>561.91999999999996</v>
      </c>
      <c r="K18" s="34" t="s">
        <v>175</v>
      </c>
      <c r="L18" s="34" t="s">
        <v>19</v>
      </c>
      <c r="M18" s="34" t="s">
        <v>20</v>
      </c>
      <c r="N18" s="34" t="s">
        <v>21</v>
      </c>
      <c r="O18" s="25" t="s">
        <v>171</v>
      </c>
      <c r="P18" s="34">
        <v>160117</v>
      </c>
      <c r="Q18" s="34">
        <v>7204</v>
      </c>
      <c r="R18" s="34">
        <v>28</v>
      </c>
      <c r="S18" s="2"/>
    </row>
    <row r="19" spans="1:19" s="31" customFormat="1" ht="25.5" x14ac:dyDescent="0.25">
      <c r="A19" s="33" t="s">
        <v>185</v>
      </c>
      <c r="B19" s="33" t="s">
        <v>181</v>
      </c>
      <c r="C19" s="33" t="s">
        <v>12</v>
      </c>
      <c r="D19" s="34">
        <v>30001340</v>
      </c>
      <c r="E19" s="34" t="s">
        <v>38</v>
      </c>
      <c r="F19" s="34" t="s">
        <v>18</v>
      </c>
      <c r="G19" s="35" t="s">
        <v>15</v>
      </c>
      <c r="H19" s="36">
        <v>1.6709999999999999E-2</v>
      </c>
      <c r="I19" s="37">
        <v>64000</v>
      </c>
      <c r="J19" s="37">
        <f t="shared" si="0"/>
        <v>1069.44</v>
      </c>
      <c r="K19" s="34" t="s">
        <v>175</v>
      </c>
      <c r="L19" s="34" t="s">
        <v>19</v>
      </c>
      <c r="M19" s="34" t="s">
        <v>20</v>
      </c>
      <c r="N19" s="34" t="s">
        <v>21</v>
      </c>
      <c r="O19" s="25" t="s">
        <v>171</v>
      </c>
      <c r="P19" s="34">
        <v>160117</v>
      </c>
      <c r="Q19" s="34">
        <v>7204</v>
      </c>
      <c r="R19" s="34">
        <v>28</v>
      </c>
      <c r="S19" s="2"/>
    </row>
    <row r="20" spans="1:19" s="31" customFormat="1" ht="25.5" x14ac:dyDescent="0.25">
      <c r="A20" s="33" t="s">
        <v>185</v>
      </c>
      <c r="B20" s="33" t="s">
        <v>181</v>
      </c>
      <c r="C20" s="33" t="s">
        <v>12</v>
      </c>
      <c r="D20" s="34">
        <v>30001377</v>
      </c>
      <c r="E20" s="34" t="s">
        <v>39</v>
      </c>
      <c r="F20" s="34" t="s">
        <v>18</v>
      </c>
      <c r="G20" s="35" t="s">
        <v>15</v>
      </c>
      <c r="H20" s="36">
        <v>6.0400000000000002E-3</v>
      </c>
      <c r="I20" s="37">
        <v>64000</v>
      </c>
      <c r="J20" s="37">
        <f t="shared" si="0"/>
        <v>386.56</v>
      </c>
      <c r="K20" s="34" t="s">
        <v>175</v>
      </c>
      <c r="L20" s="34" t="s">
        <v>19</v>
      </c>
      <c r="M20" s="34" t="s">
        <v>20</v>
      </c>
      <c r="N20" s="34" t="s">
        <v>21</v>
      </c>
      <c r="O20" s="25" t="s">
        <v>171</v>
      </c>
      <c r="P20" s="34">
        <v>160117</v>
      </c>
      <c r="Q20" s="34">
        <v>7204</v>
      </c>
      <c r="R20" s="34">
        <v>28</v>
      </c>
      <c r="S20" s="2"/>
    </row>
    <row r="21" spans="1:19" s="31" customFormat="1" ht="25.5" x14ac:dyDescent="0.25">
      <c r="A21" s="33" t="s">
        <v>185</v>
      </c>
      <c r="B21" s="33" t="s">
        <v>181</v>
      </c>
      <c r="C21" s="33" t="s">
        <v>12</v>
      </c>
      <c r="D21" s="34">
        <v>30001378</v>
      </c>
      <c r="E21" s="34" t="s">
        <v>40</v>
      </c>
      <c r="F21" s="34" t="s">
        <v>18</v>
      </c>
      <c r="G21" s="35" t="s">
        <v>15</v>
      </c>
      <c r="H21" s="36">
        <v>3.0460000000000001E-2</v>
      </c>
      <c r="I21" s="37">
        <v>64000</v>
      </c>
      <c r="J21" s="37">
        <f t="shared" si="0"/>
        <v>1949.44</v>
      </c>
      <c r="K21" s="34" t="s">
        <v>175</v>
      </c>
      <c r="L21" s="34" t="s">
        <v>19</v>
      </c>
      <c r="M21" s="34" t="s">
        <v>20</v>
      </c>
      <c r="N21" s="34" t="s">
        <v>21</v>
      </c>
      <c r="O21" s="25" t="s">
        <v>171</v>
      </c>
      <c r="P21" s="34">
        <v>160117</v>
      </c>
      <c r="Q21" s="34">
        <v>7204</v>
      </c>
      <c r="R21" s="34">
        <v>28</v>
      </c>
      <c r="S21" s="2"/>
    </row>
    <row r="22" spans="1:19" s="31" customFormat="1" ht="25.5" x14ac:dyDescent="0.25">
      <c r="A22" s="33" t="s">
        <v>185</v>
      </c>
      <c r="B22" s="33" t="s">
        <v>181</v>
      </c>
      <c r="C22" s="33" t="s">
        <v>12</v>
      </c>
      <c r="D22" s="34">
        <v>30001380</v>
      </c>
      <c r="E22" s="34" t="s">
        <v>41</v>
      </c>
      <c r="F22" s="34" t="s">
        <v>18</v>
      </c>
      <c r="G22" s="35" t="s">
        <v>15</v>
      </c>
      <c r="H22" s="36">
        <v>1.7149999999999999E-2</v>
      </c>
      <c r="I22" s="37">
        <v>64000</v>
      </c>
      <c r="J22" s="37">
        <f t="shared" si="0"/>
        <v>1097.5999999999999</v>
      </c>
      <c r="K22" s="34" t="s">
        <v>175</v>
      </c>
      <c r="L22" s="34" t="s">
        <v>19</v>
      </c>
      <c r="M22" s="34" t="s">
        <v>20</v>
      </c>
      <c r="N22" s="34" t="s">
        <v>21</v>
      </c>
      <c r="O22" s="25" t="s">
        <v>171</v>
      </c>
      <c r="P22" s="34">
        <v>160117</v>
      </c>
      <c r="Q22" s="34">
        <v>7204</v>
      </c>
      <c r="R22" s="34">
        <v>28</v>
      </c>
      <c r="S22" s="2"/>
    </row>
    <row r="23" spans="1:19" s="31" customFormat="1" ht="25.5" x14ac:dyDescent="0.25">
      <c r="A23" s="33" t="s">
        <v>185</v>
      </c>
      <c r="B23" s="33" t="s">
        <v>181</v>
      </c>
      <c r="C23" s="33" t="s">
        <v>12</v>
      </c>
      <c r="D23" s="34">
        <v>30002682</v>
      </c>
      <c r="E23" s="34" t="s">
        <v>42</v>
      </c>
      <c r="F23" s="34" t="s">
        <v>18</v>
      </c>
      <c r="G23" s="35" t="s">
        <v>15</v>
      </c>
      <c r="H23" s="36">
        <v>1.323E-2</v>
      </c>
      <c r="I23" s="37">
        <v>64000</v>
      </c>
      <c r="J23" s="37">
        <f t="shared" si="0"/>
        <v>846.72</v>
      </c>
      <c r="K23" s="34" t="s">
        <v>175</v>
      </c>
      <c r="L23" s="34" t="s">
        <v>19</v>
      </c>
      <c r="M23" s="34" t="s">
        <v>20</v>
      </c>
      <c r="N23" s="34" t="s">
        <v>21</v>
      </c>
      <c r="O23" s="25" t="s">
        <v>171</v>
      </c>
      <c r="P23" s="34">
        <v>160117</v>
      </c>
      <c r="Q23" s="34">
        <v>7204</v>
      </c>
      <c r="R23" s="34">
        <v>28</v>
      </c>
      <c r="S23" s="2"/>
    </row>
    <row r="24" spans="1:19" s="31" customFormat="1" ht="25.5" x14ac:dyDescent="0.25">
      <c r="A24" s="33" t="s">
        <v>185</v>
      </c>
      <c r="B24" s="33" t="s">
        <v>181</v>
      </c>
      <c r="C24" s="33" t="s">
        <v>12</v>
      </c>
      <c r="D24" s="34">
        <v>30006508</v>
      </c>
      <c r="E24" s="34" t="s">
        <v>43</v>
      </c>
      <c r="F24" s="34" t="s">
        <v>18</v>
      </c>
      <c r="G24" s="35" t="s">
        <v>15</v>
      </c>
      <c r="H24" s="36">
        <v>2.8700000000000002E-3</v>
      </c>
      <c r="I24" s="37">
        <v>64000</v>
      </c>
      <c r="J24" s="37">
        <f t="shared" si="0"/>
        <v>183.68</v>
      </c>
      <c r="K24" s="34" t="s">
        <v>175</v>
      </c>
      <c r="L24" s="34" t="s">
        <v>19</v>
      </c>
      <c r="M24" s="34" t="s">
        <v>20</v>
      </c>
      <c r="N24" s="34" t="s">
        <v>21</v>
      </c>
      <c r="O24" s="25" t="s">
        <v>171</v>
      </c>
      <c r="P24" s="34">
        <v>160117</v>
      </c>
      <c r="Q24" s="34">
        <v>7204</v>
      </c>
      <c r="R24" s="34">
        <v>28</v>
      </c>
      <c r="S24" s="2"/>
    </row>
    <row r="25" spans="1:19" s="31" customFormat="1" ht="25.5" x14ac:dyDescent="0.25">
      <c r="A25" s="33" t="s">
        <v>185</v>
      </c>
      <c r="B25" s="33" t="s">
        <v>181</v>
      </c>
      <c r="C25" s="33" t="s">
        <v>12</v>
      </c>
      <c r="D25" s="34">
        <v>30007126</v>
      </c>
      <c r="E25" s="34" t="s">
        <v>44</v>
      </c>
      <c r="F25" s="34" t="s">
        <v>18</v>
      </c>
      <c r="G25" s="35" t="s">
        <v>15</v>
      </c>
      <c r="H25" s="36">
        <v>4.2300000000000003E-3</v>
      </c>
      <c r="I25" s="37">
        <v>64000</v>
      </c>
      <c r="J25" s="37">
        <f t="shared" si="0"/>
        <v>270.72000000000003</v>
      </c>
      <c r="K25" s="34" t="s">
        <v>175</v>
      </c>
      <c r="L25" s="34" t="s">
        <v>19</v>
      </c>
      <c r="M25" s="34" t="s">
        <v>20</v>
      </c>
      <c r="N25" s="34" t="s">
        <v>21</v>
      </c>
      <c r="O25" s="25" t="s">
        <v>171</v>
      </c>
      <c r="P25" s="34">
        <v>160117</v>
      </c>
      <c r="Q25" s="34">
        <v>7204</v>
      </c>
      <c r="R25" s="34">
        <v>28</v>
      </c>
      <c r="S25" s="2"/>
    </row>
    <row r="26" spans="1:19" s="31" customFormat="1" ht="25.5" x14ac:dyDescent="0.25">
      <c r="A26" s="33" t="s">
        <v>185</v>
      </c>
      <c r="B26" s="33" t="s">
        <v>181</v>
      </c>
      <c r="C26" s="33" t="s">
        <v>12</v>
      </c>
      <c r="D26" s="34">
        <v>30000341</v>
      </c>
      <c r="E26" s="34" t="s">
        <v>45</v>
      </c>
      <c r="F26" s="34" t="s">
        <v>18</v>
      </c>
      <c r="G26" s="35" t="s">
        <v>15</v>
      </c>
      <c r="H26" s="36">
        <v>2.8799999999999997E-3</v>
      </c>
      <c r="I26" s="37">
        <v>64000</v>
      </c>
      <c r="J26" s="37">
        <f t="shared" si="0"/>
        <v>184.32</v>
      </c>
      <c r="K26" s="34" t="s">
        <v>175</v>
      </c>
      <c r="L26" s="34" t="s">
        <v>19</v>
      </c>
      <c r="M26" s="34" t="s">
        <v>20</v>
      </c>
      <c r="N26" s="34" t="s">
        <v>21</v>
      </c>
      <c r="O26" s="25" t="s">
        <v>171</v>
      </c>
      <c r="P26" s="34">
        <v>160117</v>
      </c>
      <c r="Q26" s="34">
        <v>7204</v>
      </c>
      <c r="R26" s="34">
        <v>28</v>
      </c>
      <c r="S26" s="2"/>
    </row>
    <row r="27" spans="1:19" s="31" customFormat="1" ht="25.5" x14ac:dyDescent="0.25">
      <c r="A27" s="33" t="s">
        <v>9</v>
      </c>
      <c r="B27" s="33" t="s">
        <v>184</v>
      </c>
      <c r="C27" s="33" t="s">
        <v>12</v>
      </c>
      <c r="D27" s="34">
        <v>30004022</v>
      </c>
      <c r="E27" s="34" t="s">
        <v>22</v>
      </c>
      <c r="F27" s="34" t="s">
        <v>18</v>
      </c>
      <c r="G27" s="35" t="s">
        <v>15</v>
      </c>
      <c r="H27" s="36">
        <v>8.6999999999999994E-3</v>
      </c>
      <c r="I27" s="37">
        <v>500000</v>
      </c>
      <c r="J27" s="37">
        <f t="shared" si="0"/>
        <v>4350</v>
      </c>
      <c r="K27" s="34" t="s">
        <v>175</v>
      </c>
      <c r="L27" s="34" t="s">
        <v>19</v>
      </c>
      <c r="M27" s="34" t="s">
        <v>20</v>
      </c>
      <c r="N27" s="34" t="s">
        <v>21</v>
      </c>
      <c r="O27" s="25" t="s">
        <v>171</v>
      </c>
      <c r="P27" s="34">
        <v>170402</v>
      </c>
      <c r="Q27" s="38">
        <v>7602</v>
      </c>
      <c r="R27" s="34">
        <v>28</v>
      </c>
      <c r="S27" s="2"/>
    </row>
    <row r="28" spans="1:19" s="31" customFormat="1" ht="25.5" x14ac:dyDescent="0.25">
      <c r="A28" s="33" t="s">
        <v>9</v>
      </c>
      <c r="B28" s="39" t="s">
        <v>184</v>
      </c>
      <c r="C28" s="33" t="s">
        <v>12</v>
      </c>
      <c r="D28" s="34">
        <v>30000311</v>
      </c>
      <c r="E28" s="34" t="s">
        <v>46</v>
      </c>
      <c r="F28" s="34" t="s">
        <v>18</v>
      </c>
      <c r="G28" s="35" t="s">
        <v>15</v>
      </c>
      <c r="H28" s="36">
        <v>1.3600000000000001E-3</v>
      </c>
      <c r="I28" s="37">
        <v>500000</v>
      </c>
      <c r="J28" s="37">
        <f t="shared" si="0"/>
        <v>680</v>
      </c>
      <c r="K28" s="34" t="s">
        <v>175</v>
      </c>
      <c r="L28" s="34" t="s">
        <v>19</v>
      </c>
      <c r="M28" s="34" t="s">
        <v>20</v>
      </c>
      <c r="N28" s="34" t="s">
        <v>21</v>
      </c>
      <c r="O28" s="25" t="s">
        <v>171</v>
      </c>
      <c r="P28" s="34">
        <v>170402</v>
      </c>
      <c r="Q28" s="38">
        <v>7610</v>
      </c>
      <c r="R28" s="34">
        <v>28</v>
      </c>
      <c r="S28" s="2"/>
    </row>
    <row r="29" spans="1:19" s="31" customFormat="1" ht="25.5" x14ac:dyDescent="0.25">
      <c r="A29" s="33" t="s">
        <v>9</v>
      </c>
      <c r="B29" s="39" t="s">
        <v>184</v>
      </c>
      <c r="C29" s="33" t="s">
        <v>12</v>
      </c>
      <c r="D29" s="34">
        <v>60008758</v>
      </c>
      <c r="E29" s="34" t="s">
        <v>47</v>
      </c>
      <c r="F29" s="34" t="s">
        <v>18</v>
      </c>
      <c r="G29" s="35" t="s">
        <v>15</v>
      </c>
      <c r="H29" s="36">
        <v>0.88569500000000001</v>
      </c>
      <c r="I29" s="37">
        <v>500000</v>
      </c>
      <c r="J29" s="37">
        <f t="shared" si="0"/>
        <v>442847.5</v>
      </c>
      <c r="K29" s="34" t="s">
        <v>175</v>
      </c>
      <c r="L29" s="34" t="s">
        <v>19</v>
      </c>
      <c r="M29" s="34" t="s">
        <v>20</v>
      </c>
      <c r="N29" s="34" t="s">
        <v>21</v>
      </c>
      <c r="O29" s="25" t="s">
        <v>171</v>
      </c>
      <c r="P29" s="34">
        <v>170402</v>
      </c>
      <c r="Q29" s="38">
        <v>7602</v>
      </c>
      <c r="R29" s="34">
        <v>28</v>
      </c>
      <c r="S29" s="2"/>
    </row>
    <row r="30" spans="1:19" s="31" customFormat="1" ht="25.5" x14ac:dyDescent="0.25">
      <c r="A30" s="33" t="s">
        <v>10</v>
      </c>
      <c r="B30" s="33" t="s">
        <v>181</v>
      </c>
      <c r="C30" s="33" t="s">
        <v>12</v>
      </c>
      <c r="D30" s="34">
        <v>60008753</v>
      </c>
      <c r="E30" s="34" t="s">
        <v>48</v>
      </c>
      <c r="F30" s="34" t="s">
        <v>49</v>
      </c>
      <c r="G30" s="35" t="s">
        <v>15</v>
      </c>
      <c r="H30" s="36">
        <v>0.61799999999999999</v>
      </c>
      <c r="I30" s="37">
        <v>64000</v>
      </c>
      <c r="J30" s="37">
        <f t="shared" si="0"/>
        <v>39552</v>
      </c>
      <c r="K30" s="34" t="s">
        <v>175</v>
      </c>
      <c r="L30" s="40" t="s">
        <v>50</v>
      </c>
      <c r="M30" s="34" t="s">
        <v>51</v>
      </c>
      <c r="N30" s="34" t="s">
        <v>52</v>
      </c>
      <c r="O30" s="25" t="s">
        <v>176</v>
      </c>
      <c r="P30" s="34">
        <v>120102</v>
      </c>
      <c r="Q30" s="34">
        <v>7204</v>
      </c>
      <c r="R30" s="34">
        <v>18</v>
      </c>
      <c r="S30" s="2"/>
    </row>
    <row r="31" spans="1:19" s="31" customFormat="1" ht="28.5" customHeight="1" x14ac:dyDescent="0.25">
      <c r="A31" s="33" t="s">
        <v>10</v>
      </c>
      <c r="B31" s="33" t="s">
        <v>181</v>
      </c>
      <c r="C31" s="33" t="s">
        <v>12</v>
      </c>
      <c r="D31" s="34">
        <v>60008753</v>
      </c>
      <c r="E31" s="34" t="s">
        <v>48</v>
      </c>
      <c r="F31" s="34" t="s">
        <v>49</v>
      </c>
      <c r="G31" s="35" t="s">
        <v>15</v>
      </c>
      <c r="H31" s="36">
        <v>1</v>
      </c>
      <c r="I31" s="37">
        <v>64000</v>
      </c>
      <c r="J31" s="37">
        <f t="shared" si="0"/>
        <v>64000</v>
      </c>
      <c r="K31" s="34" t="s">
        <v>175</v>
      </c>
      <c r="L31" s="40" t="s">
        <v>50</v>
      </c>
      <c r="M31" s="34" t="s">
        <v>51</v>
      </c>
      <c r="N31" s="34" t="s">
        <v>52</v>
      </c>
      <c r="O31" s="25" t="s">
        <v>176</v>
      </c>
      <c r="P31" s="34">
        <v>170405</v>
      </c>
      <c r="Q31" s="34">
        <v>7204</v>
      </c>
      <c r="R31" s="34">
        <v>18</v>
      </c>
      <c r="S31" s="2"/>
    </row>
    <row r="32" spans="1:19" s="31" customFormat="1" ht="25.5" x14ac:dyDescent="0.25">
      <c r="A32" s="33" t="s">
        <v>10</v>
      </c>
      <c r="B32" s="33" t="s">
        <v>181</v>
      </c>
      <c r="C32" s="33" t="s">
        <v>12</v>
      </c>
      <c r="D32" s="34">
        <v>60008757</v>
      </c>
      <c r="E32" s="34" t="s">
        <v>53</v>
      </c>
      <c r="F32" s="34" t="s">
        <v>49</v>
      </c>
      <c r="G32" s="35" t="s">
        <v>15</v>
      </c>
      <c r="H32" s="36">
        <v>9</v>
      </c>
      <c r="I32" s="37">
        <v>64000</v>
      </c>
      <c r="J32" s="37">
        <f t="shared" si="0"/>
        <v>576000</v>
      </c>
      <c r="K32" s="34" t="s">
        <v>175</v>
      </c>
      <c r="L32" s="34" t="s">
        <v>50</v>
      </c>
      <c r="M32" s="34" t="s">
        <v>51</v>
      </c>
      <c r="N32" s="34" t="s">
        <v>52</v>
      </c>
      <c r="O32" s="26" t="s">
        <v>176</v>
      </c>
      <c r="P32" s="34">
        <v>120102</v>
      </c>
      <c r="Q32" s="34">
        <v>7204</v>
      </c>
      <c r="R32" s="34">
        <v>28</v>
      </c>
      <c r="S32" s="2"/>
    </row>
    <row r="33" spans="1:19" s="31" customFormat="1" ht="25.5" x14ac:dyDescent="0.25">
      <c r="A33" s="33" t="s">
        <v>10</v>
      </c>
      <c r="B33" s="33" t="s">
        <v>180</v>
      </c>
      <c r="C33" s="33" t="s">
        <v>12</v>
      </c>
      <c r="D33" s="34">
        <v>60008754</v>
      </c>
      <c r="E33" s="34" t="s">
        <v>54</v>
      </c>
      <c r="F33" s="34" t="s">
        <v>49</v>
      </c>
      <c r="G33" s="35" t="s">
        <v>15</v>
      </c>
      <c r="H33" s="36">
        <v>4.2229999999999999</v>
      </c>
      <c r="I33" s="37">
        <v>58000</v>
      </c>
      <c r="J33" s="37">
        <f t="shared" si="0"/>
        <v>244934</v>
      </c>
      <c r="K33" s="34" t="s">
        <v>175</v>
      </c>
      <c r="L33" s="34" t="s">
        <v>50</v>
      </c>
      <c r="M33" s="34" t="s">
        <v>51</v>
      </c>
      <c r="N33" s="34" t="s">
        <v>52</v>
      </c>
      <c r="O33" s="26" t="s">
        <v>176</v>
      </c>
      <c r="P33" s="34">
        <v>170405</v>
      </c>
      <c r="Q33" s="34">
        <v>7204</v>
      </c>
      <c r="R33" s="34">
        <v>18</v>
      </c>
      <c r="S33" s="2"/>
    </row>
    <row r="34" spans="1:19" s="31" customFormat="1" ht="25.5" x14ac:dyDescent="0.25">
      <c r="A34" s="33" t="s">
        <v>9</v>
      </c>
      <c r="B34" s="33" t="s">
        <v>184</v>
      </c>
      <c r="C34" s="33" t="s">
        <v>12</v>
      </c>
      <c r="D34" s="34">
        <v>60008758</v>
      </c>
      <c r="E34" s="34" t="s">
        <v>55</v>
      </c>
      <c r="F34" s="34" t="s">
        <v>49</v>
      </c>
      <c r="G34" s="35" t="s">
        <v>15</v>
      </c>
      <c r="H34" s="36">
        <v>1.032</v>
      </c>
      <c r="I34" s="37">
        <v>500000</v>
      </c>
      <c r="J34" s="37">
        <f t="shared" si="0"/>
        <v>516000</v>
      </c>
      <c r="K34" s="34" t="s">
        <v>175</v>
      </c>
      <c r="L34" s="34" t="s">
        <v>50</v>
      </c>
      <c r="M34" s="34" t="s">
        <v>51</v>
      </c>
      <c r="N34" s="34" t="s">
        <v>52</v>
      </c>
      <c r="O34" s="26" t="s">
        <v>176</v>
      </c>
      <c r="P34" s="34">
        <v>170402</v>
      </c>
      <c r="Q34" s="34">
        <v>7602</v>
      </c>
      <c r="R34" s="34">
        <v>28</v>
      </c>
      <c r="S34" s="2"/>
    </row>
    <row r="35" spans="1:19" s="31" customFormat="1" ht="36" customHeight="1" x14ac:dyDescent="0.25">
      <c r="A35" s="33" t="s">
        <v>10</v>
      </c>
      <c r="B35" s="33" t="s">
        <v>182</v>
      </c>
      <c r="C35" s="33" t="s">
        <v>12</v>
      </c>
      <c r="D35" s="34">
        <v>60008757</v>
      </c>
      <c r="E35" s="34" t="s">
        <v>183</v>
      </c>
      <c r="F35" s="34" t="s">
        <v>49</v>
      </c>
      <c r="G35" s="35" t="s">
        <v>15</v>
      </c>
      <c r="H35" s="36">
        <v>0.29099999999999998</v>
      </c>
      <c r="I35" s="37">
        <v>52000</v>
      </c>
      <c r="J35" s="37">
        <f t="shared" si="0"/>
        <v>15131.999999999998</v>
      </c>
      <c r="K35" s="34" t="s">
        <v>175</v>
      </c>
      <c r="L35" s="34" t="s">
        <v>50</v>
      </c>
      <c r="M35" s="34" t="s">
        <v>51</v>
      </c>
      <c r="N35" s="34" t="s">
        <v>52</v>
      </c>
      <c r="O35" s="26" t="s">
        <v>176</v>
      </c>
      <c r="P35" s="34">
        <v>120102</v>
      </c>
      <c r="Q35" s="34">
        <v>7204</v>
      </c>
      <c r="R35" s="34">
        <v>28</v>
      </c>
      <c r="S35" s="2"/>
    </row>
    <row r="36" spans="1:19" s="31" customFormat="1" ht="39" customHeight="1" x14ac:dyDescent="0.25">
      <c r="A36" s="33" t="s">
        <v>10</v>
      </c>
      <c r="B36" s="33" t="s">
        <v>180</v>
      </c>
      <c r="C36" s="33" t="s">
        <v>12</v>
      </c>
      <c r="D36" s="34" t="s">
        <v>56</v>
      </c>
      <c r="E36" s="34" t="s">
        <v>57</v>
      </c>
      <c r="F36" s="34" t="s">
        <v>58</v>
      </c>
      <c r="G36" s="35" t="s">
        <v>15</v>
      </c>
      <c r="H36" s="36">
        <v>0.76</v>
      </c>
      <c r="I36" s="37">
        <v>58000</v>
      </c>
      <c r="J36" s="37">
        <f t="shared" si="0"/>
        <v>44080</v>
      </c>
      <c r="K36" s="34" t="s">
        <v>175</v>
      </c>
      <c r="L36" s="34" t="s">
        <v>59</v>
      </c>
      <c r="M36" s="34" t="s">
        <v>60</v>
      </c>
      <c r="N36" s="34" t="s">
        <v>61</v>
      </c>
      <c r="O36" s="26" t="s">
        <v>177</v>
      </c>
      <c r="P36" s="34">
        <v>160117</v>
      </c>
      <c r="Q36" s="34">
        <v>7204</v>
      </c>
      <c r="R36" s="34">
        <v>18</v>
      </c>
      <c r="S36" s="2"/>
    </row>
    <row r="37" spans="1:19" s="31" customFormat="1" ht="39" customHeight="1" x14ac:dyDescent="0.25">
      <c r="A37" s="33" t="s">
        <v>10</v>
      </c>
      <c r="B37" s="33" t="s">
        <v>180</v>
      </c>
      <c r="C37" s="33" t="s">
        <v>12</v>
      </c>
      <c r="D37" s="34" t="s">
        <v>62</v>
      </c>
      <c r="E37" s="34" t="s">
        <v>63</v>
      </c>
      <c r="F37" s="34" t="s">
        <v>58</v>
      </c>
      <c r="G37" s="35" t="s">
        <v>15</v>
      </c>
      <c r="H37" s="36">
        <v>0.13200000000000001</v>
      </c>
      <c r="I37" s="37">
        <v>58000</v>
      </c>
      <c r="J37" s="37">
        <f t="shared" si="0"/>
        <v>7656</v>
      </c>
      <c r="K37" s="34" t="s">
        <v>175</v>
      </c>
      <c r="L37" s="34" t="s">
        <v>59</v>
      </c>
      <c r="M37" s="34" t="s">
        <v>60</v>
      </c>
      <c r="N37" s="34" t="s">
        <v>61</v>
      </c>
      <c r="O37" s="26" t="s">
        <v>177</v>
      </c>
      <c r="P37" s="34">
        <v>160117</v>
      </c>
      <c r="Q37" s="34">
        <v>7204</v>
      </c>
      <c r="R37" s="34">
        <v>18</v>
      </c>
      <c r="S37" s="2"/>
    </row>
    <row r="38" spans="1:19" s="31" customFormat="1" ht="39" customHeight="1" x14ac:dyDescent="0.25">
      <c r="A38" s="33" t="s">
        <v>186</v>
      </c>
      <c r="B38" s="33" t="s">
        <v>181</v>
      </c>
      <c r="C38" s="33" t="s">
        <v>12</v>
      </c>
      <c r="D38" s="34" t="s">
        <v>64</v>
      </c>
      <c r="E38" s="34" t="s">
        <v>65</v>
      </c>
      <c r="F38" s="34" t="s">
        <v>8</v>
      </c>
      <c r="G38" s="35" t="s">
        <v>15</v>
      </c>
      <c r="H38" s="36">
        <v>6.3E-2</v>
      </c>
      <c r="I38" s="37">
        <v>64000</v>
      </c>
      <c r="J38" s="37">
        <f t="shared" si="0"/>
        <v>4032</v>
      </c>
      <c r="K38" s="34" t="s">
        <v>175</v>
      </c>
      <c r="L38" s="34" t="s">
        <v>59</v>
      </c>
      <c r="M38" s="34" t="s">
        <v>60</v>
      </c>
      <c r="N38" s="34" t="s">
        <v>61</v>
      </c>
      <c r="O38" s="26" t="s">
        <v>177</v>
      </c>
      <c r="P38" s="34">
        <v>160117</v>
      </c>
      <c r="Q38" s="34">
        <v>7204</v>
      </c>
      <c r="R38" s="34">
        <v>28</v>
      </c>
      <c r="S38" s="2"/>
    </row>
    <row r="39" spans="1:19" s="31" customFormat="1" ht="39" customHeight="1" x14ac:dyDescent="0.25">
      <c r="A39" s="33" t="s">
        <v>6</v>
      </c>
      <c r="B39" s="33" t="s">
        <v>181</v>
      </c>
      <c r="C39" s="33" t="s">
        <v>12</v>
      </c>
      <c r="D39" s="34" t="s">
        <v>66</v>
      </c>
      <c r="E39" s="34" t="s">
        <v>67</v>
      </c>
      <c r="F39" s="34" t="s">
        <v>8</v>
      </c>
      <c r="G39" s="35" t="s">
        <v>15</v>
      </c>
      <c r="H39" s="36">
        <v>3.0000000000000001E-3</v>
      </c>
      <c r="I39" s="37">
        <v>64000</v>
      </c>
      <c r="J39" s="37">
        <f t="shared" si="0"/>
        <v>192</v>
      </c>
      <c r="K39" s="34" t="s">
        <v>175</v>
      </c>
      <c r="L39" s="34" t="s">
        <v>59</v>
      </c>
      <c r="M39" s="34" t="s">
        <v>60</v>
      </c>
      <c r="N39" s="34" t="s">
        <v>61</v>
      </c>
      <c r="O39" s="26" t="s">
        <v>177</v>
      </c>
      <c r="P39" s="34">
        <v>160117</v>
      </c>
      <c r="Q39" s="34">
        <v>7204</v>
      </c>
      <c r="R39" s="34">
        <v>28</v>
      </c>
      <c r="S39" s="2"/>
    </row>
    <row r="40" spans="1:19" s="31" customFormat="1" ht="39" customHeight="1" x14ac:dyDescent="0.25">
      <c r="A40" s="33" t="s">
        <v>6</v>
      </c>
      <c r="B40" s="33" t="s">
        <v>181</v>
      </c>
      <c r="C40" s="33" t="s">
        <v>12</v>
      </c>
      <c r="D40" s="34" t="s">
        <v>68</v>
      </c>
      <c r="E40" s="34" t="s">
        <v>69</v>
      </c>
      <c r="F40" s="34" t="s">
        <v>8</v>
      </c>
      <c r="G40" s="35" t="s">
        <v>15</v>
      </c>
      <c r="H40" s="36">
        <v>5.0000000000000001E-3</v>
      </c>
      <c r="I40" s="37">
        <v>64000</v>
      </c>
      <c r="J40" s="37">
        <f t="shared" si="0"/>
        <v>320</v>
      </c>
      <c r="K40" s="34" t="s">
        <v>175</v>
      </c>
      <c r="L40" s="34" t="s">
        <v>59</v>
      </c>
      <c r="M40" s="34" t="s">
        <v>60</v>
      </c>
      <c r="N40" s="34" t="s">
        <v>61</v>
      </c>
      <c r="O40" s="26" t="s">
        <v>177</v>
      </c>
      <c r="P40" s="34">
        <v>160117</v>
      </c>
      <c r="Q40" s="34">
        <v>7204</v>
      </c>
      <c r="R40" s="34">
        <v>28</v>
      </c>
      <c r="S40" s="2"/>
    </row>
    <row r="41" spans="1:19" s="31" customFormat="1" ht="39" customHeight="1" x14ac:dyDescent="0.25">
      <c r="A41" s="33" t="s">
        <v>6</v>
      </c>
      <c r="B41" s="33" t="s">
        <v>181</v>
      </c>
      <c r="C41" s="33" t="s">
        <v>12</v>
      </c>
      <c r="D41" s="34" t="s">
        <v>70</v>
      </c>
      <c r="E41" s="34" t="s">
        <v>71</v>
      </c>
      <c r="F41" s="34" t="s">
        <v>8</v>
      </c>
      <c r="G41" s="35" t="s">
        <v>15</v>
      </c>
      <c r="H41" s="36">
        <v>3.0000000000000001E-3</v>
      </c>
      <c r="I41" s="37">
        <v>64000</v>
      </c>
      <c r="J41" s="37">
        <f t="shared" si="0"/>
        <v>192</v>
      </c>
      <c r="K41" s="34" t="s">
        <v>175</v>
      </c>
      <c r="L41" s="34" t="s">
        <v>59</v>
      </c>
      <c r="M41" s="34" t="s">
        <v>60</v>
      </c>
      <c r="N41" s="34" t="s">
        <v>61</v>
      </c>
      <c r="O41" s="26" t="s">
        <v>177</v>
      </c>
      <c r="P41" s="34">
        <v>160117</v>
      </c>
      <c r="Q41" s="34">
        <v>7204</v>
      </c>
      <c r="R41" s="34">
        <v>28</v>
      </c>
      <c r="S41" s="2"/>
    </row>
    <row r="42" spans="1:19" s="31" customFormat="1" ht="39" customHeight="1" x14ac:dyDescent="0.25">
      <c r="A42" s="33" t="s">
        <v>6</v>
      </c>
      <c r="B42" s="33" t="s">
        <v>181</v>
      </c>
      <c r="C42" s="33" t="s">
        <v>12</v>
      </c>
      <c r="D42" s="34" t="s">
        <v>72</v>
      </c>
      <c r="E42" s="34" t="s">
        <v>73</v>
      </c>
      <c r="F42" s="34" t="s">
        <v>8</v>
      </c>
      <c r="G42" s="35" t="s">
        <v>15</v>
      </c>
      <c r="H42" s="36">
        <v>8.0000000000000002E-3</v>
      </c>
      <c r="I42" s="37">
        <v>64000</v>
      </c>
      <c r="J42" s="37">
        <f t="shared" si="0"/>
        <v>512</v>
      </c>
      <c r="K42" s="34" t="s">
        <v>175</v>
      </c>
      <c r="L42" s="34" t="s">
        <v>59</v>
      </c>
      <c r="M42" s="34" t="s">
        <v>60</v>
      </c>
      <c r="N42" s="34" t="s">
        <v>61</v>
      </c>
      <c r="O42" s="26" t="s">
        <v>177</v>
      </c>
      <c r="P42" s="34">
        <v>160117</v>
      </c>
      <c r="Q42" s="34">
        <v>7204</v>
      </c>
      <c r="R42" s="34">
        <v>28</v>
      </c>
      <c r="S42" s="2"/>
    </row>
    <row r="43" spans="1:19" s="31" customFormat="1" ht="39" customHeight="1" x14ac:dyDescent="0.25">
      <c r="A43" s="33" t="s">
        <v>6</v>
      </c>
      <c r="B43" s="33" t="s">
        <v>181</v>
      </c>
      <c r="C43" s="33" t="s">
        <v>12</v>
      </c>
      <c r="D43" s="34" t="s">
        <v>74</v>
      </c>
      <c r="E43" s="34" t="s">
        <v>75</v>
      </c>
      <c r="F43" s="34" t="s">
        <v>8</v>
      </c>
      <c r="G43" s="35" t="s">
        <v>15</v>
      </c>
      <c r="H43" s="36">
        <v>5.0000000000000001E-3</v>
      </c>
      <c r="I43" s="37">
        <v>64000</v>
      </c>
      <c r="J43" s="37">
        <f t="shared" si="0"/>
        <v>320</v>
      </c>
      <c r="K43" s="34" t="s">
        <v>175</v>
      </c>
      <c r="L43" s="34" t="s">
        <v>59</v>
      </c>
      <c r="M43" s="34" t="s">
        <v>60</v>
      </c>
      <c r="N43" s="34" t="s">
        <v>61</v>
      </c>
      <c r="O43" s="26" t="s">
        <v>177</v>
      </c>
      <c r="P43" s="34">
        <v>160117</v>
      </c>
      <c r="Q43" s="34">
        <v>7204</v>
      </c>
      <c r="R43" s="34">
        <v>28</v>
      </c>
      <c r="S43" s="2"/>
    </row>
    <row r="44" spans="1:19" s="31" customFormat="1" ht="39" customHeight="1" x14ac:dyDescent="0.25">
      <c r="A44" s="33" t="s">
        <v>6</v>
      </c>
      <c r="B44" s="33" t="s">
        <v>181</v>
      </c>
      <c r="C44" s="33" t="s">
        <v>12</v>
      </c>
      <c r="D44" s="34" t="s">
        <v>76</v>
      </c>
      <c r="E44" s="34" t="s">
        <v>77</v>
      </c>
      <c r="F44" s="34" t="s">
        <v>8</v>
      </c>
      <c r="G44" s="35" t="s">
        <v>15</v>
      </c>
      <c r="H44" s="36">
        <v>2.9000000000000001E-2</v>
      </c>
      <c r="I44" s="37">
        <v>64000</v>
      </c>
      <c r="J44" s="37">
        <f t="shared" si="0"/>
        <v>1856</v>
      </c>
      <c r="K44" s="34" t="s">
        <v>175</v>
      </c>
      <c r="L44" s="34" t="s">
        <v>59</v>
      </c>
      <c r="M44" s="34" t="s">
        <v>60</v>
      </c>
      <c r="N44" s="34" t="s">
        <v>61</v>
      </c>
      <c r="O44" s="26" t="s">
        <v>177</v>
      </c>
      <c r="P44" s="34">
        <v>160117</v>
      </c>
      <c r="Q44" s="34">
        <v>7204</v>
      </c>
      <c r="R44" s="34">
        <v>28</v>
      </c>
      <c r="S44" s="2"/>
    </row>
    <row r="45" spans="1:19" s="31" customFormat="1" ht="39" customHeight="1" x14ac:dyDescent="0.25">
      <c r="A45" s="33" t="s">
        <v>6</v>
      </c>
      <c r="B45" s="33" t="s">
        <v>181</v>
      </c>
      <c r="C45" s="33" t="s">
        <v>12</v>
      </c>
      <c r="D45" s="34" t="s">
        <v>78</v>
      </c>
      <c r="E45" s="34" t="s">
        <v>79</v>
      </c>
      <c r="F45" s="34" t="s">
        <v>8</v>
      </c>
      <c r="G45" s="35" t="s">
        <v>15</v>
      </c>
      <c r="H45" s="36">
        <v>1.2999999999999999E-2</v>
      </c>
      <c r="I45" s="37">
        <v>64000</v>
      </c>
      <c r="J45" s="37">
        <f t="shared" si="0"/>
        <v>832</v>
      </c>
      <c r="K45" s="34" t="s">
        <v>175</v>
      </c>
      <c r="L45" s="34" t="s">
        <v>59</v>
      </c>
      <c r="M45" s="34" t="s">
        <v>60</v>
      </c>
      <c r="N45" s="34" t="s">
        <v>61</v>
      </c>
      <c r="O45" s="26" t="s">
        <v>177</v>
      </c>
      <c r="P45" s="34">
        <v>160117</v>
      </c>
      <c r="Q45" s="34">
        <v>7204</v>
      </c>
      <c r="R45" s="34">
        <v>28</v>
      </c>
      <c r="S45" s="2"/>
    </row>
    <row r="46" spans="1:19" s="31" customFormat="1" ht="39" customHeight="1" x14ac:dyDescent="0.25">
      <c r="A46" s="33" t="s">
        <v>6</v>
      </c>
      <c r="B46" s="33" t="s">
        <v>181</v>
      </c>
      <c r="C46" s="33" t="s">
        <v>12</v>
      </c>
      <c r="D46" s="34" t="s">
        <v>80</v>
      </c>
      <c r="E46" s="34" t="s">
        <v>81</v>
      </c>
      <c r="F46" s="34" t="s">
        <v>8</v>
      </c>
      <c r="G46" s="35" t="s">
        <v>15</v>
      </c>
      <c r="H46" s="36">
        <v>0.01</v>
      </c>
      <c r="I46" s="37">
        <v>64000</v>
      </c>
      <c r="J46" s="37">
        <f t="shared" si="0"/>
        <v>640</v>
      </c>
      <c r="K46" s="34" t="s">
        <v>175</v>
      </c>
      <c r="L46" s="34" t="s">
        <v>59</v>
      </c>
      <c r="M46" s="34" t="s">
        <v>60</v>
      </c>
      <c r="N46" s="34" t="s">
        <v>61</v>
      </c>
      <c r="O46" s="26" t="s">
        <v>177</v>
      </c>
      <c r="P46" s="34">
        <v>160117</v>
      </c>
      <c r="Q46" s="34">
        <v>7204</v>
      </c>
      <c r="R46" s="34">
        <v>28</v>
      </c>
      <c r="S46" s="2"/>
    </row>
    <row r="47" spans="1:19" s="31" customFormat="1" ht="39" customHeight="1" x14ac:dyDescent="0.25">
      <c r="A47" s="33" t="s">
        <v>6</v>
      </c>
      <c r="B47" s="33" t="s">
        <v>181</v>
      </c>
      <c r="C47" s="33" t="s">
        <v>12</v>
      </c>
      <c r="D47" s="34" t="s">
        <v>82</v>
      </c>
      <c r="E47" s="34" t="s">
        <v>83</v>
      </c>
      <c r="F47" s="34" t="s">
        <v>8</v>
      </c>
      <c r="G47" s="35" t="s">
        <v>15</v>
      </c>
      <c r="H47" s="36">
        <v>3.0000000000000001E-3</v>
      </c>
      <c r="I47" s="37">
        <v>64000</v>
      </c>
      <c r="J47" s="37">
        <f t="shared" si="0"/>
        <v>192</v>
      </c>
      <c r="K47" s="34" t="s">
        <v>175</v>
      </c>
      <c r="L47" s="34" t="s">
        <v>59</v>
      </c>
      <c r="M47" s="34" t="s">
        <v>60</v>
      </c>
      <c r="N47" s="34" t="s">
        <v>61</v>
      </c>
      <c r="O47" s="26" t="s">
        <v>177</v>
      </c>
      <c r="P47" s="34">
        <v>160117</v>
      </c>
      <c r="Q47" s="34">
        <v>7204</v>
      </c>
      <c r="R47" s="34">
        <v>28</v>
      </c>
      <c r="S47" s="2"/>
    </row>
    <row r="48" spans="1:19" s="31" customFormat="1" ht="39" customHeight="1" x14ac:dyDescent="0.25">
      <c r="A48" s="33" t="s">
        <v>6</v>
      </c>
      <c r="B48" s="33" t="s">
        <v>181</v>
      </c>
      <c r="C48" s="33" t="s">
        <v>12</v>
      </c>
      <c r="D48" s="34" t="s">
        <v>84</v>
      </c>
      <c r="E48" s="34" t="s">
        <v>85</v>
      </c>
      <c r="F48" s="34" t="s">
        <v>8</v>
      </c>
      <c r="G48" s="35" t="s">
        <v>15</v>
      </c>
      <c r="H48" s="36">
        <v>2.1000000000000001E-2</v>
      </c>
      <c r="I48" s="37">
        <v>64000</v>
      </c>
      <c r="J48" s="37">
        <f t="shared" si="0"/>
        <v>1344</v>
      </c>
      <c r="K48" s="34" t="s">
        <v>175</v>
      </c>
      <c r="L48" s="34" t="s">
        <v>59</v>
      </c>
      <c r="M48" s="34" t="s">
        <v>60</v>
      </c>
      <c r="N48" s="34" t="s">
        <v>61</v>
      </c>
      <c r="O48" s="26" t="s">
        <v>177</v>
      </c>
      <c r="P48" s="34">
        <v>160117</v>
      </c>
      <c r="Q48" s="34">
        <v>7204</v>
      </c>
      <c r="R48" s="34">
        <v>28</v>
      </c>
      <c r="S48" s="2"/>
    </row>
    <row r="49" spans="1:19" s="31" customFormat="1" ht="39" customHeight="1" x14ac:dyDescent="0.25">
      <c r="A49" s="33" t="s">
        <v>6</v>
      </c>
      <c r="B49" s="33" t="s">
        <v>181</v>
      </c>
      <c r="C49" s="33" t="s">
        <v>12</v>
      </c>
      <c r="D49" s="34" t="s">
        <v>86</v>
      </c>
      <c r="E49" s="34" t="s">
        <v>87</v>
      </c>
      <c r="F49" s="34" t="s">
        <v>8</v>
      </c>
      <c r="G49" s="35" t="s">
        <v>15</v>
      </c>
      <c r="H49" s="36">
        <v>1.7000000000000001E-2</v>
      </c>
      <c r="I49" s="37">
        <v>64000</v>
      </c>
      <c r="J49" s="37">
        <f t="shared" si="0"/>
        <v>1088</v>
      </c>
      <c r="K49" s="34" t="s">
        <v>175</v>
      </c>
      <c r="L49" s="34" t="s">
        <v>59</v>
      </c>
      <c r="M49" s="34" t="s">
        <v>60</v>
      </c>
      <c r="N49" s="34" t="s">
        <v>61</v>
      </c>
      <c r="O49" s="26" t="s">
        <v>177</v>
      </c>
      <c r="P49" s="34">
        <v>160117</v>
      </c>
      <c r="Q49" s="34">
        <v>7204</v>
      </c>
      <c r="R49" s="34">
        <v>28</v>
      </c>
      <c r="S49" s="2"/>
    </row>
    <row r="50" spans="1:19" s="31" customFormat="1" ht="39" customHeight="1" x14ac:dyDescent="0.25">
      <c r="A50" s="33" t="s">
        <v>6</v>
      </c>
      <c r="B50" s="33" t="s">
        <v>181</v>
      </c>
      <c r="C50" s="33" t="s">
        <v>12</v>
      </c>
      <c r="D50" s="34" t="s">
        <v>88</v>
      </c>
      <c r="E50" s="34" t="s">
        <v>89</v>
      </c>
      <c r="F50" s="34" t="s">
        <v>8</v>
      </c>
      <c r="G50" s="35" t="s">
        <v>15</v>
      </c>
      <c r="H50" s="36">
        <v>1.7000000000000001E-2</v>
      </c>
      <c r="I50" s="37">
        <v>64000</v>
      </c>
      <c r="J50" s="37">
        <f t="shared" si="0"/>
        <v>1088</v>
      </c>
      <c r="K50" s="34" t="s">
        <v>175</v>
      </c>
      <c r="L50" s="34" t="s">
        <v>59</v>
      </c>
      <c r="M50" s="34" t="s">
        <v>60</v>
      </c>
      <c r="N50" s="34" t="s">
        <v>61</v>
      </c>
      <c r="O50" s="26" t="s">
        <v>177</v>
      </c>
      <c r="P50" s="34">
        <v>160117</v>
      </c>
      <c r="Q50" s="34">
        <v>7204</v>
      </c>
      <c r="R50" s="34">
        <v>28</v>
      </c>
      <c r="S50" s="2"/>
    </row>
    <row r="51" spans="1:19" s="31" customFormat="1" ht="39" customHeight="1" x14ac:dyDescent="0.25">
      <c r="A51" s="33" t="s">
        <v>6</v>
      </c>
      <c r="B51" s="33" t="s">
        <v>181</v>
      </c>
      <c r="C51" s="33" t="s">
        <v>12</v>
      </c>
      <c r="D51" s="34" t="s">
        <v>90</v>
      </c>
      <c r="E51" s="34" t="s">
        <v>91</v>
      </c>
      <c r="F51" s="34" t="s">
        <v>8</v>
      </c>
      <c r="G51" s="35" t="s">
        <v>15</v>
      </c>
      <c r="H51" s="36">
        <v>3.0000000000000001E-3</v>
      </c>
      <c r="I51" s="37">
        <v>64000</v>
      </c>
      <c r="J51" s="37">
        <f t="shared" si="0"/>
        <v>192</v>
      </c>
      <c r="K51" s="34" t="s">
        <v>175</v>
      </c>
      <c r="L51" s="34" t="s">
        <v>59</v>
      </c>
      <c r="M51" s="34" t="s">
        <v>60</v>
      </c>
      <c r="N51" s="34" t="s">
        <v>61</v>
      </c>
      <c r="O51" s="26" t="s">
        <v>177</v>
      </c>
      <c r="P51" s="34">
        <v>160117</v>
      </c>
      <c r="Q51" s="34">
        <v>7204</v>
      </c>
      <c r="R51" s="34">
        <v>28</v>
      </c>
      <c r="S51" s="2"/>
    </row>
    <row r="52" spans="1:19" s="31" customFormat="1" ht="39" customHeight="1" x14ac:dyDescent="0.25">
      <c r="A52" s="33" t="s">
        <v>6</v>
      </c>
      <c r="B52" s="33" t="s">
        <v>181</v>
      </c>
      <c r="C52" s="33" t="s">
        <v>12</v>
      </c>
      <c r="D52" s="34" t="s">
        <v>92</v>
      </c>
      <c r="E52" s="34" t="s">
        <v>93</v>
      </c>
      <c r="F52" s="34" t="s">
        <v>8</v>
      </c>
      <c r="G52" s="35" t="s">
        <v>15</v>
      </c>
      <c r="H52" s="36">
        <v>7.6999999999999999E-2</v>
      </c>
      <c r="I52" s="37">
        <v>64000</v>
      </c>
      <c r="J52" s="37">
        <f t="shared" si="0"/>
        <v>4928</v>
      </c>
      <c r="K52" s="34" t="s">
        <v>175</v>
      </c>
      <c r="L52" s="34" t="s">
        <v>59</v>
      </c>
      <c r="M52" s="34" t="s">
        <v>60</v>
      </c>
      <c r="N52" s="34" t="s">
        <v>61</v>
      </c>
      <c r="O52" s="26" t="s">
        <v>177</v>
      </c>
      <c r="P52" s="34">
        <v>160117</v>
      </c>
      <c r="Q52" s="34">
        <v>7204</v>
      </c>
      <c r="R52" s="34">
        <v>28</v>
      </c>
      <c r="S52" s="2"/>
    </row>
    <row r="53" spans="1:19" s="31" customFormat="1" ht="39" customHeight="1" x14ac:dyDescent="0.25">
      <c r="A53" s="33" t="s">
        <v>6</v>
      </c>
      <c r="B53" s="33" t="s">
        <v>181</v>
      </c>
      <c r="C53" s="33" t="s">
        <v>12</v>
      </c>
      <c r="D53" s="34" t="s">
        <v>94</v>
      </c>
      <c r="E53" s="34" t="s">
        <v>95</v>
      </c>
      <c r="F53" s="34" t="s">
        <v>8</v>
      </c>
      <c r="G53" s="35" t="s">
        <v>15</v>
      </c>
      <c r="H53" s="36">
        <v>2.3E-2</v>
      </c>
      <c r="I53" s="37">
        <v>64000</v>
      </c>
      <c r="J53" s="37">
        <f t="shared" si="0"/>
        <v>1472</v>
      </c>
      <c r="K53" s="34" t="s">
        <v>175</v>
      </c>
      <c r="L53" s="34" t="s">
        <v>59</v>
      </c>
      <c r="M53" s="34" t="s">
        <v>60</v>
      </c>
      <c r="N53" s="34" t="s">
        <v>61</v>
      </c>
      <c r="O53" s="26" t="s">
        <v>177</v>
      </c>
      <c r="P53" s="34">
        <v>160117</v>
      </c>
      <c r="Q53" s="34">
        <v>7204</v>
      </c>
      <c r="R53" s="34">
        <v>28</v>
      </c>
      <c r="S53" s="2"/>
    </row>
    <row r="54" spans="1:19" s="31" customFormat="1" ht="39" customHeight="1" x14ac:dyDescent="0.25">
      <c r="A54" s="33" t="s">
        <v>6</v>
      </c>
      <c r="B54" s="33" t="s">
        <v>181</v>
      </c>
      <c r="C54" s="33" t="s">
        <v>12</v>
      </c>
      <c r="D54" s="34" t="s">
        <v>96</v>
      </c>
      <c r="E54" s="34" t="s">
        <v>97</v>
      </c>
      <c r="F54" s="34" t="s">
        <v>8</v>
      </c>
      <c r="G54" s="35" t="s">
        <v>15</v>
      </c>
      <c r="H54" s="36">
        <v>1.6E-2</v>
      </c>
      <c r="I54" s="37">
        <v>64000</v>
      </c>
      <c r="J54" s="37">
        <f t="shared" si="0"/>
        <v>1024</v>
      </c>
      <c r="K54" s="34" t="s">
        <v>175</v>
      </c>
      <c r="L54" s="34" t="s">
        <v>59</v>
      </c>
      <c r="M54" s="34" t="s">
        <v>60</v>
      </c>
      <c r="N54" s="34" t="s">
        <v>61</v>
      </c>
      <c r="O54" s="26" t="s">
        <v>177</v>
      </c>
      <c r="P54" s="34">
        <v>160117</v>
      </c>
      <c r="Q54" s="34">
        <v>7204</v>
      </c>
      <c r="R54" s="34">
        <v>28</v>
      </c>
      <c r="S54" s="2"/>
    </row>
    <row r="55" spans="1:19" s="31" customFormat="1" ht="39" customHeight="1" x14ac:dyDescent="0.25">
      <c r="A55" s="33" t="s">
        <v>6</v>
      </c>
      <c r="B55" s="33" t="s">
        <v>181</v>
      </c>
      <c r="C55" s="33" t="s">
        <v>12</v>
      </c>
      <c r="D55" s="34" t="s">
        <v>98</v>
      </c>
      <c r="E55" s="34" t="s">
        <v>99</v>
      </c>
      <c r="F55" s="34" t="s">
        <v>11</v>
      </c>
      <c r="G55" s="35" t="s">
        <v>15</v>
      </c>
      <c r="H55" s="36">
        <v>3.0000000000000001E-3</v>
      </c>
      <c r="I55" s="37">
        <v>64000</v>
      </c>
      <c r="J55" s="37">
        <f t="shared" si="0"/>
        <v>192</v>
      </c>
      <c r="K55" s="34" t="s">
        <v>175</v>
      </c>
      <c r="L55" s="34" t="s">
        <v>59</v>
      </c>
      <c r="M55" s="34" t="s">
        <v>60</v>
      </c>
      <c r="N55" s="34" t="s">
        <v>61</v>
      </c>
      <c r="O55" s="26" t="s">
        <v>177</v>
      </c>
      <c r="P55" s="34">
        <v>160117</v>
      </c>
      <c r="Q55" s="34">
        <v>7204</v>
      </c>
      <c r="R55" s="34">
        <v>28</v>
      </c>
      <c r="S55" s="2"/>
    </row>
    <row r="56" spans="1:19" s="31" customFormat="1" ht="39" customHeight="1" x14ac:dyDescent="0.25">
      <c r="A56" s="33" t="s">
        <v>6</v>
      </c>
      <c r="B56" s="33" t="s">
        <v>181</v>
      </c>
      <c r="C56" s="33" t="s">
        <v>12</v>
      </c>
      <c r="D56" s="34" t="s">
        <v>100</v>
      </c>
      <c r="E56" s="34" t="s">
        <v>101</v>
      </c>
      <c r="F56" s="34" t="s">
        <v>8</v>
      </c>
      <c r="G56" s="35" t="s">
        <v>15</v>
      </c>
      <c r="H56" s="36">
        <v>3.0000000000000001E-3</v>
      </c>
      <c r="I56" s="37">
        <v>64000</v>
      </c>
      <c r="J56" s="37">
        <f t="shared" si="0"/>
        <v>192</v>
      </c>
      <c r="K56" s="34" t="s">
        <v>175</v>
      </c>
      <c r="L56" s="34" t="s">
        <v>59</v>
      </c>
      <c r="M56" s="34" t="s">
        <v>60</v>
      </c>
      <c r="N56" s="34" t="s">
        <v>61</v>
      </c>
      <c r="O56" s="26" t="s">
        <v>177</v>
      </c>
      <c r="P56" s="34">
        <v>160117</v>
      </c>
      <c r="Q56" s="34">
        <v>7204</v>
      </c>
      <c r="R56" s="34">
        <v>28</v>
      </c>
      <c r="S56" s="2"/>
    </row>
    <row r="57" spans="1:19" s="31" customFormat="1" ht="39" customHeight="1" x14ac:dyDescent="0.25">
      <c r="A57" s="33" t="s">
        <v>6</v>
      </c>
      <c r="B57" s="33" t="s">
        <v>181</v>
      </c>
      <c r="C57" s="33" t="s">
        <v>12</v>
      </c>
      <c r="D57" s="34" t="s">
        <v>102</v>
      </c>
      <c r="E57" s="34" t="s">
        <v>103</v>
      </c>
      <c r="F57" s="34" t="s">
        <v>8</v>
      </c>
      <c r="G57" s="35" t="s">
        <v>15</v>
      </c>
      <c r="H57" s="36">
        <v>2.5999999999999999E-2</v>
      </c>
      <c r="I57" s="37">
        <v>64000</v>
      </c>
      <c r="J57" s="37">
        <f t="shared" si="0"/>
        <v>1664</v>
      </c>
      <c r="K57" s="34" t="s">
        <v>175</v>
      </c>
      <c r="L57" s="34" t="s">
        <v>59</v>
      </c>
      <c r="M57" s="34" t="s">
        <v>60</v>
      </c>
      <c r="N57" s="34" t="s">
        <v>61</v>
      </c>
      <c r="O57" s="26" t="s">
        <v>177</v>
      </c>
      <c r="P57" s="34">
        <v>160117</v>
      </c>
      <c r="Q57" s="34">
        <v>7204</v>
      </c>
      <c r="R57" s="34">
        <v>28</v>
      </c>
      <c r="S57" s="2"/>
    </row>
    <row r="58" spans="1:19" s="31" customFormat="1" ht="39" customHeight="1" x14ac:dyDescent="0.25">
      <c r="A58" s="33" t="s">
        <v>6</v>
      </c>
      <c r="B58" s="33" t="s">
        <v>181</v>
      </c>
      <c r="C58" s="33" t="s">
        <v>12</v>
      </c>
      <c r="D58" s="34" t="s">
        <v>104</v>
      </c>
      <c r="E58" s="34" t="s">
        <v>105</v>
      </c>
      <c r="F58" s="34" t="s">
        <v>11</v>
      </c>
      <c r="G58" s="35" t="s">
        <v>15</v>
      </c>
      <c r="H58" s="36">
        <v>5.8000000000000003E-2</v>
      </c>
      <c r="I58" s="37">
        <v>64000</v>
      </c>
      <c r="J58" s="37">
        <f t="shared" si="0"/>
        <v>3712</v>
      </c>
      <c r="K58" s="34" t="s">
        <v>175</v>
      </c>
      <c r="L58" s="34" t="s">
        <v>59</v>
      </c>
      <c r="M58" s="34" t="s">
        <v>60</v>
      </c>
      <c r="N58" s="34" t="s">
        <v>61</v>
      </c>
      <c r="O58" s="26" t="s">
        <v>177</v>
      </c>
      <c r="P58" s="34">
        <v>160117</v>
      </c>
      <c r="Q58" s="34">
        <v>7204</v>
      </c>
      <c r="R58" s="34">
        <v>28</v>
      </c>
      <c r="S58" s="2"/>
    </row>
    <row r="59" spans="1:19" s="31" customFormat="1" ht="39" customHeight="1" x14ac:dyDescent="0.25">
      <c r="A59" s="33" t="s">
        <v>6</v>
      </c>
      <c r="B59" s="33" t="s">
        <v>181</v>
      </c>
      <c r="C59" s="33" t="s">
        <v>12</v>
      </c>
      <c r="D59" s="34" t="s">
        <v>106</v>
      </c>
      <c r="E59" s="34" t="s">
        <v>107</v>
      </c>
      <c r="F59" s="34" t="s">
        <v>11</v>
      </c>
      <c r="G59" s="35" t="s">
        <v>15</v>
      </c>
      <c r="H59" s="36">
        <v>0.01</v>
      </c>
      <c r="I59" s="37">
        <v>64000</v>
      </c>
      <c r="J59" s="37">
        <f t="shared" si="0"/>
        <v>640</v>
      </c>
      <c r="K59" s="34" t="s">
        <v>175</v>
      </c>
      <c r="L59" s="34" t="s">
        <v>59</v>
      </c>
      <c r="M59" s="34" t="s">
        <v>60</v>
      </c>
      <c r="N59" s="34" t="s">
        <v>61</v>
      </c>
      <c r="O59" s="26" t="s">
        <v>177</v>
      </c>
      <c r="P59" s="34">
        <v>160117</v>
      </c>
      <c r="Q59" s="34">
        <v>7204</v>
      </c>
      <c r="R59" s="34">
        <v>28</v>
      </c>
      <c r="S59" s="2"/>
    </row>
    <row r="60" spans="1:19" s="31" customFormat="1" ht="39" customHeight="1" x14ac:dyDescent="0.25">
      <c r="A60" s="33" t="s">
        <v>6</v>
      </c>
      <c r="B60" s="33" t="s">
        <v>181</v>
      </c>
      <c r="C60" s="33" t="s">
        <v>12</v>
      </c>
      <c r="D60" s="34" t="s">
        <v>108</v>
      </c>
      <c r="E60" s="34" t="s">
        <v>109</v>
      </c>
      <c r="F60" s="34" t="s">
        <v>8</v>
      </c>
      <c r="G60" s="35" t="s">
        <v>15</v>
      </c>
      <c r="H60" s="36">
        <v>0.01</v>
      </c>
      <c r="I60" s="37">
        <v>64000</v>
      </c>
      <c r="J60" s="37">
        <f t="shared" si="0"/>
        <v>640</v>
      </c>
      <c r="K60" s="34" t="s">
        <v>175</v>
      </c>
      <c r="L60" s="34" t="s">
        <v>59</v>
      </c>
      <c r="M60" s="34" t="s">
        <v>60</v>
      </c>
      <c r="N60" s="34" t="s">
        <v>61</v>
      </c>
      <c r="O60" s="26" t="s">
        <v>177</v>
      </c>
      <c r="P60" s="34">
        <v>160117</v>
      </c>
      <c r="Q60" s="34">
        <v>7204</v>
      </c>
      <c r="R60" s="34">
        <v>28</v>
      </c>
      <c r="S60" s="2"/>
    </row>
    <row r="61" spans="1:19" s="31" customFormat="1" ht="39" customHeight="1" x14ac:dyDescent="0.25">
      <c r="A61" s="33" t="s">
        <v>6</v>
      </c>
      <c r="B61" s="33" t="s">
        <v>181</v>
      </c>
      <c r="C61" s="33" t="s">
        <v>12</v>
      </c>
      <c r="D61" s="34" t="s">
        <v>110</v>
      </c>
      <c r="E61" s="34" t="s">
        <v>111</v>
      </c>
      <c r="F61" s="34" t="s">
        <v>8</v>
      </c>
      <c r="G61" s="35" t="s">
        <v>15</v>
      </c>
      <c r="H61" s="36">
        <v>0.01</v>
      </c>
      <c r="I61" s="37">
        <v>64000</v>
      </c>
      <c r="J61" s="37">
        <f t="shared" si="0"/>
        <v>640</v>
      </c>
      <c r="K61" s="34" t="s">
        <v>175</v>
      </c>
      <c r="L61" s="34" t="s">
        <v>59</v>
      </c>
      <c r="M61" s="34" t="s">
        <v>60</v>
      </c>
      <c r="N61" s="34" t="s">
        <v>61</v>
      </c>
      <c r="O61" s="26" t="s">
        <v>177</v>
      </c>
      <c r="P61" s="34">
        <v>160117</v>
      </c>
      <c r="Q61" s="34">
        <v>7204</v>
      </c>
      <c r="R61" s="34">
        <v>28</v>
      </c>
      <c r="S61" s="2"/>
    </row>
    <row r="62" spans="1:19" s="31" customFormat="1" ht="39" customHeight="1" x14ac:dyDescent="0.25">
      <c r="A62" s="33" t="s">
        <v>6</v>
      </c>
      <c r="B62" s="33" t="s">
        <v>181</v>
      </c>
      <c r="C62" s="33" t="s">
        <v>12</v>
      </c>
      <c r="D62" s="34" t="s">
        <v>112</v>
      </c>
      <c r="E62" s="34" t="s">
        <v>113</v>
      </c>
      <c r="F62" s="34" t="s">
        <v>8</v>
      </c>
      <c r="G62" s="35" t="s">
        <v>15</v>
      </c>
      <c r="H62" s="36">
        <v>3.0000000000000001E-3</v>
      </c>
      <c r="I62" s="37">
        <v>64000</v>
      </c>
      <c r="J62" s="37">
        <f t="shared" si="0"/>
        <v>192</v>
      </c>
      <c r="K62" s="34" t="s">
        <v>175</v>
      </c>
      <c r="L62" s="34" t="s">
        <v>59</v>
      </c>
      <c r="M62" s="34" t="s">
        <v>60</v>
      </c>
      <c r="N62" s="34" t="s">
        <v>61</v>
      </c>
      <c r="O62" s="26" t="s">
        <v>177</v>
      </c>
      <c r="P62" s="34">
        <v>160117</v>
      </c>
      <c r="Q62" s="34">
        <v>7204</v>
      </c>
      <c r="R62" s="34">
        <v>28</v>
      </c>
      <c r="S62" s="2"/>
    </row>
    <row r="63" spans="1:19" s="31" customFormat="1" ht="39" customHeight="1" x14ac:dyDescent="0.25">
      <c r="A63" s="33" t="s">
        <v>6</v>
      </c>
      <c r="B63" s="33" t="s">
        <v>181</v>
      </c>
      <c r="C63" s="33" t="s">
        <v>12</v>
      </c>
      <c r="D63" s="34" t="s">
        <v>114</v>
      </c>
      <c r="E63" s="34" t="s">
        <v>115</v>
      </c>
      <c r="F63" s="34" t="s">
        <v>8</v>
      </c>
      <c r="G63" s="35" t="s">
        <v>15</v>
      </c>
      <c r="H63" s="36">
        <v>0.02</v>
      </c>
      <c r="I63" s="37">
        <v>64000</v>
      </c>
      <c r="J63" s="37">
        <f t="shared" si="0"/>
        <v>1280</v>
      </c>
      <c r="K63" s="34" t="s">
        <v>175</v>
      </c>
      <c r="L63" s="34" t="s">
        <v>59</v>
      </c>
      <c r="M63" s="34" t="s">
        <v>60</v>
      </c>
      <c r="N63" s="34" t="s">
        <v>61</v>
      </c>
      <c r="O63" s="26" t="s">
        <v>177</v>
      </c>
      <c r="P63" s="34">
        <v>160117</v>
      </c>
      <c r="Q63" s="34">
        <v>7204</v>
      </c>
      <c r="R63" s="34">
        <v>28</v>
      </c>
      <c r="S63" s="2"/>
    </row>
    <row r="64" spans="1:19" s="31" customFormat="1" ht="39" customHeight="1" x14ac:dyDescent="0.25">
      <c r="A64" s="33" t="s">
        <v>6</v>
      </c>
      <c r="B64" s="33" t="s">
        <v>181</v>
      </c>
      <c r="C64" s="33" t="s">
        <v>12</v>
      </c>
      <c r="D64" s="34" t="s">
        <v>116</v>
      </c>
      <c r="E64" s="34" t="s">
        <v>117</v>
      </c>
      <c r="F64" s="34" t="s">
        <v>8</v>
      </c>
      <c r="G64" s="35" t="s">
        <v>15</v>
      </c>
      <c r="H64" s="36">
        <v>5.0000000000000001E-3</v>
      </c>
      <c r="I64" s="37">
        <v>64000</v>
      </c>
      <c r="J64" s="37">
        <f t="shared" si="0"/>
        <v>320</v>
      </c>
      <c r="K64" s="34" t="s">
        <v>175</v>
      </c>
      <c r="L64" s="34" t="s">
        <v>59</v>
      </c>
      <c r="M64" s="34" t="s">
        <v>60</v>
      </c>
      <c r="N64" s="34" t="s">
        <v>61</v>
      </c>
      <c r="O64" s="26" t="s">
        <v>177</v>
      </c>
      <c r="P64" s="34">
        <v>160117</v>
      </c>
      <c r="Q64" s="34">
        <v>7204</v>
      </c>
      <c r="R64" s="34">
        <v>28</v>
      </c>
      <c r="S64" s="2"/>
    </row>
    <row r="65" spans="1:19" s="31" customFormat="1" ht="39" customHeight="1" x14ac:dyDescent="0.25">
      <c r="A65" s="33" t="s">
        <v>6</v>
      </c>
      <c r="B65" s="33" t="s">
        <v>181</v>
      </c>
      <c r="C65" s="33" t="s">
        <v>12</v>
      </c>
      <c r="D65" s="34" t="s">
        <v>118</v>
      </c>
      <c r="E65" s="34" t="s">
        <v>119</v>
      </c>
      <c r="F65" s="34" t="s">
        <v>8</v>
      </c>
      <c r="G65" s="35" t="s">
        <v>15</v>
      </c>
      <c r="H65" s="36">
        <v>0.154</v>
      </c>
      <c r="I65" s="37">
        <v>64000</v>
      </c>
      <c r="J65" s="37">
        <f t="shared" si="0"/>
        <v>9856</v>
      </c>
      <c r="K65" s="34" t="s">
        <v>175</v>
      </c>
      <c r="L65" s="34" t="s">
        <v>59</v>
      </c>
      <c r="M65" s="34" t="s">
        <v>60</v>
      </c>
      <c r="N65" s="34" t="s">
        <v>61</v>
      </c>
      <c r="O65" s="26" t="s">
        <v>177</v>
      </c>
      <c r="P65" s="34">
        <v>160117</v>
      </c>
      <c r="Q65" s="34">
        <v>7204</v>
      </c>
      <c r="R65" s="34">
        <v>28</v>
      </c>
      <c r="S65" s="2"/>
    </row>
    <row r="66" spans="1:19" s="31" customFormat="1" ht="39" customHeight="1" x14ac:dyDescent="0.25">
      <c r="A66" s="33" t="s">
        <v>6</v>
      </c>
      <c r="B66" s="33" t="s">
        <v>181</v>
      </c>
      <c r="C66" s="33" t="s">
        <v>12</v>
      </c>
      <c r="D66" s="34" t="s">
        <v>120</v>
      </c>
      <c r="E66" s="34" t="s">
        <v>121</v>
      </c>
      <c r="F66" s="34" t="s">
        <v>8</v>
      </c>
      <c r="G66" s="35" t="s">
        <v>15</v>
      </c>
      <c r="H66" s="36">
        <v>1.7999999999999999E-2</v>
      </c>
      <c r="I66" s="37">
        <v>64000</v>
      </c>
      <c r="J66" s="37">
        <f t="shared" si="0"/>
        <v>1152</v>
      </c>
      <c r="K66" s="34" t="s">
        <v>175</v>
      </c>
      <c r="L66" s="34" t="s">
        <v>59</v>
      </c>
      <c r="M66" s="34" t="s">
        <v>60</v>
      </c>
      <c r="N66" s="34" t="s">
        <v>61</v>
      </c>
      <c r="O66" s="26" t="s">
        <v>177</v>
      </c>
      <c r="P66" s="34">
        <v>160117</v>
      </c>
      <c r="Q66" s="34">
        <v>7204</v>
      </c>
      <c r="R66" s="34">
        <v>28</v>
      </c>
      <c r="S66" s="2"/>
    </row>
    <row r="67" spans="1:19" s="31" customFormat="1" ht="39" customHeight="1" x14ac:dyDescent="0.25">
      <c r="A67" s="33" t="s">
        <v>6</v>
      </c>
      <c r="B67" s="33" t="s">
        <v>181</v>
      </c>
      <c r="C67" s="33" t="s">
        <v>12</v>
      </c>
      <c r="D67" s="34" t="s">
        <v>122</v>
      </c>
      <c r="E67" s="34" t="s">
        <v>123</v>
      </c>
      <c r="F67" s="34" t="s">
        <v>8</v>
      </c>
      <c r="G67" s="35" t="s">
        <v>15</v>
      </c>
      <c r="H67" s="36">
        <v>7.0000000000000001E-3</v>
      </c>
      <c r="I67" s="37">
        <v>64000</v>
      </c>
      <c r="J67" s="37">
        <f t="shared" ref="J67:J91" si="1">H67*I67</f>
        <v>448</v>
      </c>
      <c r="K67" s="34" t="s">
        <v>175</v>
      </c>
      <c r="L67" s="34" t="s">
        <v>59</v>
      </c>
      <c r="M67" s="34" t="s">
        <v>60</v>
      </c>
      <c r="N67" s="34" t="s">
        <v>61</v>
      </c>
      <c r="O67" s="26" t="s">
        <v>177</v>
      </c>
      <c r="P67" s="34">
        <v>160117</v>
      </c>
      <c r="Q67" s="34">
        <v>7204</v>
      </c>
      <c r="R67" s="34">
        <v>28</v>
      </c>
      <c r="S67" s="2"/>
    </row>
    <row r="68" spans="1:19" s="31" customFormat="1" ht="39" customHeight="1" x14ac:dyDescent="0.25">
      <c r="A68" s="33" t="s">
        <v>6</v>
      </c>
      <c r="B68" s="33" t="s">
        <v>181</v>
      </c>
      <c r="C68" s="33" t="s">
        <v>12</v>
      </c>
      <c r="D68" s="34" t="s">
        <v>124</v>
      </c>
      <c r="E68" s="34" t="s">
        <v>125</v>
      </c>
      <c r="F68" s="34" t="s">
        <v>8</v>
      </c>
      <c r="G68" s="35" t="s">
        <v>15</v>
      </c>
      <c r="H68" s="36">
        <v>2E-3</v>
      </c>
      <c r="I68" s="37">
        <v>64000</v>
      </c>
      <c r="J68" s="37">
        <f t="shared" si="1"/>
        <v>128</v>
      </c>
      <c r="K68" s="34" t="s">
        <v>175</v>
      </c>
      <c r="L68" s="34" t="s">
        <v>59</v>
      </c>
      <c r="M68" s="34" t="s">
        <v>60</v>
      </c>
      <c r="N68" s="34" t="s">
        <v>61</v>
      </c>
      <c r="O68" s="26" t="s">
        <v>177</v>
      </c>
      <c r="P68" s="34">
        <v>160117</v>
      </c>
      <c r="Q68" s="34">
        <v>7204</v>
      </c>
      <c r="R68" s="34">
        <v>28</v>
      </c>
      <c r="S68" s="2"/>
    </row>
    <row r="69" spans="1:19" s="31" customFormat="1" ht="39" customHeight="1" x14ac:dyDescent="0.25">
      <c r="A69" s="33" t="s">
        <v>6</v>
      </c>
      <c r="B69" s="33" t="s">
        <v>181</v>
      </c>
      <c r="C69" s="33" t="s">
        <v>12</v>
      </c>
      <c r="D69" s="34" t="s">
        <v>126</v>
      </c>
      <c r="E69" s="34" t="s">
        <v>127</v>
      </c>
      <c r="F69" s="34" t="s">
        <v>8</v>
      </c>
      <c r="G69" s="35" t="s">
        <v>15</v>
      </c>
      <c r="H69" s="36">
        <v>1.6E-2</v>
      </c>
      <c r="I69" s="37">
        <v>64000</v>
      </c>
      <c r="J69" s="37">
        <f t="shared" si="1"/>
        <v>1024</v>
      </c>
      <c r="K69" s="34" t="s">
        <v>175</v>
      </c>
      <c r="L69" s="34" t="s">
        <v>59</v>
      </c>
      <c r="M69" s="34" t="s">
        <v>60</v>
      </c>
      <c r="N69" s="34" t="s">
        <v>61</v>
      </c>
      <c r="O69" s="26" t="s">
        <v>177</v>
      </c>
      <c r="P69" s="34">
        <v>160117</v>
      </c>
      <c r="Q69" s="34">
        <v>7204</v>
      </c>
      <c r="R69" s="34">
        <v>28</v>
      </c>
      <c r="S69" s="2"/>
    </row>
    <row r="70" spans="1:19" s="31" customFormat="1" ht="39" customHeight="1" x14ac:dyDescent="0.25">
      <c r="A70" s="33" t="s">
        <v>6</v>
      </c>
      <c r="B70" s="33" t="s">
        <v>181</v>
      </c>
      <c r="C70" s="33" t="s">
        <v>12</v>
      </c>
      <c r="D70" s="34" t="s">
        <v>128</v>
      </c>
      <c r="E70" s="34" t="s">
        <v>129</v>
      </c>
      <c r="F70" s="34" t="s">
        <v>8</v>
      </c>
      <c r="G70" s="35" t="s">
        <v>15</v>
      </c>
      <c r="H70" s="36">
        <v>0.06</v>
      </c>
      <c r="I70" s="37">
        <v>64000</v>
      </c>
      <c r="J70" s="37">
        <f t="shared" si="1"/>
        <v>3840</v>
      </c>
      <c r="K70" s="34" t="s">
        <v>175</v>
      </c>
      <c r="L70" s="34" t="s">
        <v>59</v>
      </c>
      <c r="M70" s="34" t="s">
        <v>60</v>
      </c>
      <c r="N70" s="34" t="s">
        <v>61</v>
      </c>
      <c r="O70" s="26" t="s">
        <v>177</v>
      </c>
      <c r="P70" s="34">
        <v>160117</v>
      </c>
      <c r="Q70" s="34">
        <v>7204</v>
      </c>
      <c r="R70" s="34">
        <v>28</v>
      </c>
      <c r="S70" s="2"/>
    </row>
    <row r="71" spans="1:19" s="31" customFormat="1" ht="39" customHeight="1" x14ac:dyDescent="0.25">
      <c r="A71" s="33" t="s">
        <v>6</v>
      </c>
      <c r="B71" s="33" t="s">
        <v>181</v>
      </c>
      <c r="C71" s="33" t="s">
        <v>12</v>
      </c>
      <c r="D71" s="34" t="s">
        <v>130</v>
      </c>
      <c r="E71" s="34" t="s">
        <v>131</v>
      </c>
      <c r="F71" s="34" t="s">
        <v>8</v>
      </c>
      <c r="G71" s="35" t="s">
        <v>15</v>
      </c>
      <c r="H71" s="36">
        <v>6.0000000000000001E-3</v>
      </c>
      <c r="I71" s="37">
        <v>64000</v>
      </c>
      <c r="J71" s="37">
        <f t="shared" si="1"/>
        <v>384</v>
      </c>
      <c r="K71" s="34" t="s">
        <v>175</v>
      </c>
      <c r="L71" s="34" t="s">
        <v>59</v>
      </c>
      <c r="M71" s="34" t="s">
        <v>60</v>
      </c>
      <c r="N71" s="34" t="s">
        <v>61</v>
      </c>
      <c r="O71" s="26" t="s">
        <v>177</v>
      </c>
      <c r="P71" s="34">
        <v>160117</v>
      </c>
      <c r="Q71" s="34">
        <v>7204</v>
      </c>
      <c r="R71" s="34">
        <v>28</v>
      </c>
      <c r="S71" s="2"/>
    </row>
    <row r="72" spans="1:19" s="31" customFormat="1" ht="39" customHeight="1" x14ac:dyDescent="0.25">
      <c r="A72" s="33" t="s">
        <v>6</v>
      </c>
      <c r="B72" s="33" t="s">
        <v>181</v>
      </c>
      <c r="C72" s="33" t="s">
        <v>12</v>
      </c>
      <c r="D72" s="34" t="s">
        <v>132</v>
      </c>
      <c r="E72" s="34" t="s">
        <v>133</v>
      </c>
      <c r="F72" s="34" t="s">
        <v>8</v>
      </c>
      <c r="G72" s="35" t="s">
        <v>15</v>
      </c>
      <c r="H72" s="36">
        <v>3.0000000000000001E-3</v>
      </c>
      <c r="I72" s="37">
        <v>64000</v>
      </c>
      <c r="J72" s="37">
        <f t="shared" si="1"/>
        <v>192</v>
      </c>
      <c r="K72" s="34" t="s">
        <v>175</v>
      </c>
      <c r="L72" s="34" t="s">
        <v>59</v>
      </c>
      <c r="M72" s="34" t="s">
        <v>60</v>
      </c>
      <c r="N72" s="34" t="s">
        <v>61</v>
      </c>
      <c r="O72" s="26" t="s">
        <v>177</v>
      </c>
      <c r="P72" s="34">
        <v>160117</v>
      </c>
      <c r="Q72" s="34">
        <v>7204</v>
      </c>
      <c r="R72" s="34">
        <v>28</v>
      </c>
      <c r="S72" s="2"/>
    </row>
    <row r="73" spans="1:19" s="31" customFormat="1" ht="39" customHeight="1" x14ac:dyDescent="0.25">
      <c r="A73" s="33" t="s">
        <v>6</v>
      </c>
      <c r="B73" s="33" t="s">
        <v>181</v>
      </c>
      <c r="C73" s="33" t="s">
        <v>12</v>
      </c>
      <c r="D73" s="34" t="s">
        <v>134</v>
      </c>
      <c r="E73" s="34" t="s">
        <v>135</v>
      </c>
      <c r="F73" s="34" t="s">
        <v>8</v>
      </c>
      <c r="G73" s="35" t="s">
        <v>15</v>
      </c>
      <c r="H73" s="36">
        <v>2E-3</v>
      </c>
      <c r="I73" s="37">
        <v>64000</v>
      </c>
      <c r="J73" s="37">
        <f t="shared" si="1"/>
        <v>128</v>
      </c>
      <c r="K73" s="34" t="s">
        <v>175</v>
      </c>
      <c r="L73" s="34" t="s">
        <v>59</v>
      </c>
      <c r="M73" s="34" t="s">
        <v>60</v>
      </c>
      <c r="N73" s="34" t="s">
        <v>61</v>
      </c>
      <c r="O73" s="26" t="s">
        <v>177</v>
      </c>
      <c r="P73" s="34">
        <v>160117</v>
      </c>
      <c r="Q73" s="34">
        <v>7204</v>
      </c>
      <c r="R73" s="34">
        <v>28</v>
      </c>
      <c r="S73" s="2"/>
    </row>
    <row r="74" spans="1:19" s="31" customFormat="1" ht="39" customHeight="1" x14ac:dyDescent="0.25">
      <c r="A74" s="33" t="s">
        <v>6</v>
      </c>
      <c r="B74" s="33" t="s">
        <v>181</v>
      </c>
      <c r="C74" s="33" t="s">
        <v>12</v>
      </c>
      <c r="D74" s="34" t="s">
        <v>136</v>
      </c>
      <c r="E74" s="34" t="s">
        <v>137</v>
      </c>
      <c r="F74" s="34" t="s">
        <v>11</v>
      </c>
      <c r="G74" s="35" t="s">
        <v>15</v>
      </c>
      <c r="H74" s="36">
        <v>1E-3</v>
      </c>
      <c r="I74" s="37">
        <v>64000</v>
      </c>
      <c r="J74" s="37">
        <f t="shared" si="1"/>
        <v>64</v>
      </c>
      <c r="K74" s="34" t="s">
        <v>175</v>
      </c>
      <c r="L74" s="34" t="s">
        <v>59</v>
      </c>
      <c r="M74" s="34" t="s">
        <v>60</v>
      </c>
      <c r="N74" s="34" t="s">
        <v>61</v>
      </c>
      <c r="O74" s="26" t="s">
        <v>177</v>
      </c>
      <c r="P74" s="34">
        <v>160117</v>
      </c>
      <c r="Q74" s="34">
        <v>7204</v>
      </c>
      <c r="R74" s="34">
        <v>28</v>
      </c>
      <c r="S74" s="2"/>
    </row>
    <row r="75" spans="1:19" s="31" customFormat="1" ht="39" customHeight="1" x14ac:dyDescent="0.25">
      <c r="A75" s="33" t="s">
        <v>6</v>
      </c>
      <c r="B75" s="33" t="s">
        <v>181</v>
      </c>
      <c r="C75" s="33" t="s">
        <v>12</v>
      </c>
      <c r="D75" s="34" t="s">
        <v>138</v>
      </c>
      <c r="E75" s="34" t="s">
        <v>139</v>
      </c>
      <c r="F75" s="34" t="s">
        <v>140</v>
      </c>
      <c r="G75" s="35" t="s">
        <v>15</v>
      </c>
      <c r="H75" s="36">
        <v>1.7999999999999999E-2</v>
      </c>
      <c r="I75" s="37">
        <v>64000</v>
      </c>
      <c r="J75" s="37">
        <f t="shared" si="1"/>
        <v>1152</v>
      </c>
      <c r="K75" s="34" t="s">
        <v>175</v>
      </c>
      <c r="L75" s="34" t="s">
        <v>59</v>
      </c>
      <c r="M75" s="34" t="s">
        <v>60</v>
      </c>
      <c r="N75" s="34" t="s">
        <v>61</v>
      </c>
      <c r="O75" s="26" t="s">
        <v>177</v>
      </c>
      <c r="P75" s="34">
        <v>160117</v>
      </c>
      <c r="Q75" s="34">
        <v>7204</v>
      </c>
      <c r="R75" s="34">
        <v>28</v>
      </c>
      <c r="S75" s="2"/>
    </row>
    <row r="76" spans="1:19" s="31" customFormat="1" ht="39" customHeight="1" x14ac:dyDescent="0.25">
      <c r="A76" s="33" t="s">
        <v>6</v>
      </c>
      <c r="B76" s="33" t="s">
        <v>181</v>
      </c>
      <c r="C76" s="33" t="s">
        <v>12</v>
      </c>
      <c r="D76" s="34" t="s">
        <v>141</v>
      </c>
      <c r="E76" s="34" t="s">
        <v>142</v>
      </c>
      <c r="F76" s="34" t="s">
        <v>8</v>
      </c>
      <c r="G76" s="35" t="s">
        <v>15</v>
      </c>
      <c r="H76" s="36">
        <v>1.4E-2</v>
      </c>
      <c r="I76" s="37">
        <v>64000</v>
      </c>
      <c r="J76" s="37">
        <f t="shared" si="1"/>
        <v>896</v>
      </c>
      <c r="K76" s="34" t="s">
        <v>175</v>
      </c>
      <c r="L76" s="34" t="s">
        <v>59</v>
      </c>
      <c r="M76" s="34" t="s">
        <v>60</v>
      </c>
      <c r="N76" s="34" t="s">
        <v>61</v>
      </c>
      <c r="O76" s="26" t="s">
        <v>177</v>
      </c>
      <c r="P76" s="34">
        <v>160117</v>
      </c>
      <c r="Q76" s="34">
        <v>7204</v>
      </c>
      <c r="R76" s="34">
        <v>28</v>
      </c>
      <c r="S76" s="2"/>
    </row>
    <row r="77" spans="1:19" s="31" customFormat="1" ht="39" customHeight="1" x14ac:dyDescent="0.25">
      <c r="A77" s="33" t="s">
        <v>6</v>
      </c>
      <c r="B77" s="33" t="s">
        <v>181</v>
      </c>
      <c r="C77" s="33" t="s">
        <v>12</v>
      </c>
      <c r="D77" s="34" t="s">
        <v>143</v>
      </c>
      <c r="E77" s="34" t="s">
        <v>144</v>
      </c>
      <c r="F77" s="34" t="s">
        <v>8</v>
      </c>
      <c r="G77" s="35" t="s">
        <v>15</v>
      </c>
      <c r="H77" s="36">
        <v>1.2E-2</v>
      </c>
      <c r="I77" s="37">
        <v>64000</v>
      </c>
      <c r="J77" s="37">
        <f t="shared" si="1"/>
        <v>768</v>
      </c>
      <c r="K77" s="34" t="s">
        <v>175</v>
      </c>
      <c r="L77" s="34" t="s">
        <v>59</v>
      </c>
      <c r="M77" s="34" t="s">
        <v>60</v>
      </c>
      <c r="N77" s="34" t="s">
        <v>61</v>
      </c>
      <c r="O77" s="26" t="s">
        <v>177</v>
      </c>
      <c r="P77" s="34">
        <v>160117</v>
      </c>
      <c r="Q77" s="34">
        <v>7204</v>
      </c>
      <c r="R77" s="34">
        <v>28</v>
      </c>
      <c r="S77" s="2"/>
    </row>
    <row r="78" spans="1:19" s="31" customFormat="1" ht="39" customHeight="1" x14ac:dyDescent="0.25">
      <c r="A78" s="33" t="s">
        <v>6</v>
      </c>
      <c r="B78" s="33" t="s">
        <v>181</v>
      </c>
      <c r="C78" s="33" t="s">
        <v>12</v>
      </c>
      <c r="D78" s="34" t="s">
        <v>145</v>
      </c>
      <c r="E78" s="34" t="s">
        <v>146</v>
      </c>
      <c r="F78" s="34" t="s">
        <v>147</v>
      </c>
      <c r="G78" s="35" t="s">
        <v>15</v>
      </c>
      <c r="H78" s="36">
        <v>1.2E-2</v>
      </c>
      <c r="I78" s="37">
        <v>64000</v>
      </c>
      <c r="J78" s="37">
        <f t="shared" si="1"/>
        <v>768</v>
      </c>
      <c r="K78" s="34" t="s">
        <v>175</v>
      </c>
      <c r="L78" s="34" t="s">
        <v>59</v>
      </c>
      <c r="M78" s="34" t="s">
        <v>60</v>
      </c>
      <c r="N78" s="34" t="s">
        <v>61</v>
      </c>
      <c r="O78" s="26" t="s">
        <v>177</v>
      </c>
      <c r="P78" s="34">
        <v>160117</v>
      </c>
      <c r="Q78" s="34">
        <v>7204</v>
      </c>
      <c r="R78" s="34">
        <v>28</v>
      </c>
      <c r="S78" s="2"/>
    </row>
    <row r="79" spans="1:19" s="31" customFormat="1" ht="39" customHeight="1" x14ac:dyDescent="0.25">
      <c r="A79" s="33" t="s">
        <v>6</v>
      </c>
      <c r="B79" s="33" t="s">
        <v>181</v>
      </c>
      <c r="C79" s="33" t="s">
        <v>12</v>
      </c>
      <c r="D79" s="34" t="s">
        <v>148</v>
      </c>
      <c r="E79" s="34" t="s">
        <v>149</v>
      </c>
      <c r="F79" s="34" t="s">
        <v>8</v>
      </c>
      <c r="G79" s="35" t="s">
        <v>15</v>
      </c>
      <c r="H79" s="36">
        <v>1.6E-2</v>
      </c>
      <c r="I79" s="37">
        <v>64000</v>
      </c>
      <c r="J79" s="37">
        <f t="shared" si="1"/>
        <v>1024</v>
      </c>
      <c r="K79" s="34" t="s">
        <v>175</v>
      </c>
      <c r="L79" s="34" t="s">
        <v>59</v>
      </c>
      <c r="M79" s="34" t="s">
        <v>60</v>
      </c>
      <c r="N79" s="34" t="s">
        <v>61</v>
      </c>
      <c r="O79" s="26" t="s">
        <v>177</v>
      </c>
      <c r="P79" s="34">
        <v>160117</v>
      </c>
      <c r="Q79" s="34">
        <v>7204</v>
      </c>
      <c r="R79" s="34">
        <v>28</v>
      </c>
      <c r="S79" s="2"/>
    </row>
    <row r="80" spans="1:19" s="31" customFormat="1" ht="25.5" x14ac:dyDescent="0.25">
      <c r="A80" s="33" t="s">
        <v>10</v>
      </c>
      <c r="B80" s="33" t="s">
        <v>181</v>
      </c>
      <c r="C80" s="33" t="s">
        <v>12</v>
      </c>
      <c r="D80" s="34">
        <v>30004143</v>
      </c>
      <c r="E80" s="34" t="s">
        <v>150</v>
      </c>
      <c r="F80" s="34" t="s">
        <v>14</v>
      </c>
      <c r="G80" s="35" t="s">
        <v>15</v>
      </c>
      <c r="H80" s="36">
        <v>2.65</v>
      </c>
      <c r="I80" s="37">
        <v>64000</v>
      </c>
      <c r="J80" s="37">
        <f t="shared" si="1"/>
        <v>169600</v>
      </c>
      <c r="K80" s="34" t="s">
        <v>175</v>
      </c>
      <c r="L80" s="34" t="s">
        <v>151</v>
      </c>
      <c r="M80" s="34" t="s">
        <v>152</v>
      </c>
      <c r="N80" s="34" t="s">
        <v>153</v>
      </c>
      <c r="O80" s="25" t="s">
        <v>178</v>
      </c>
      <c r="P80" s="34">
        <v>160117</v>
      </c>
      <c r="Q80" s="34">
        <v>7204</v>
      </c>
      <c r="R80" s="34">
        <v>18</v>
      </c>
      <c r="S80" s="2"/>
    </row>
    <row r="81" spans="1:19" s="31" customFormat="1" ht="25.5" x14ac:dyDescent="0.25">
      <c r="A81" s="33" t="s">
        <v>10</v>
      </c>
      <c r="B81" s="33" t="s">
        <v>181</v>
      </c>
      <c r="C81" s="33" t="s">
        <v>12</v>
      </c>
      <c r="D81" s="34">
        <v>60008753</v>
      </c>
      <c r="E81" s="34" t="s">
        <v>26</v>
      </c>
      <c r="F81" s="34" t="s">
        <v>14</v>
      </c>
      <c r="G81" s="35" t="s">
        <v>15</v>
      </c>
      <c r="H81" s="36">
        <v>1.22</v>
      </c>
      <c r="I81" s="37">
        <v>64000</v>
      </c>
      <c r="J81" s="37">
        <f t="shared" si="1"/>
        <v>78080</v>
      </c>
      <c r="K81" s="34" t="s">
        <v>175</v>
      </c>
      <c r="L81" s="34" t="s">
        <v>151</v>
      </c>
      <c r="M81" s="34" t="s">
        <v>152</v>
      </c>
      <c r="N81" s="34" t="s">
        <v>153</v>
      </c>
      <c r="O81" s="25" t="s">
        <v>178</v>
      </c>
      <c r="P81" s="34">
        <v>160117</v>
      </c>
      <c r="Q81" s="34">
        <v>7204</v>
      </c>
      <c r="R81" s="34">
        <v>18</v>
      </c>
      <c r="S81" s="2"/>
    </row>
    <row r="82" spans="1:19" s="31" customFormat="1" ht="25.5" x14ac:dyDescent="0.25">
      <c r="A82" s="33" t="s">
        <v>10</v>
      </c>
      <c r="B82" s="33" t="s">
        <v>180</v>
      </c>
      <c r="C82" s="33" t="s">
        <v>12</v>
      </c>
      <c r="D82" s="34">
        <v>60008754</v>
      </c>
      <c r="E82" s="34" t="s">
        <v>16</v>
      </c>
      <c r="F82" s="34" t="s">
        <v>14</v>
      </c>
      <c r="G82" s="35" t="s">
        <v>15</v>
      </c>
      <c r="H82" s="36">
        <v>3.68</v>
      </c>
      <c r="I82" s="37">
        <v>58000</v>
      </c>
      <c r="J82" s="37">
        <f t="shared" si="1"/>
        <v>213440</v>
      </c>
      <c r="K82" s="34" t="s">
        <v>175</v>
      </c>
      <c r="L82" s="34" t="s">
        <v>151</v>
      </c>
      <c r="M82" s="34" t="s">
        <v>152</v>
      </c>
      <c r="N82" s="34" t="s">
        <v>153</v>
      </c>
      <c r="O82" s="25" t="s">
        <v>178</v>
      </c>
      <c r="P82" s="34">
        <v>160117</v>
      </c>
      <c r="Q82" s="34">
        <v>7204</v>
      </c>
      <c r="R82" s="34">
        <v>18</v>
      </c>
      <c r="S82" s="2"/>
    </row>
    <row r="83" spans="1:19" s="31" customFormat="1" ht="25.5" x14ac:dyDescent="0.25">
      <c r="A83" s="33" t="s">
        <v>10</v>
      </c>
      <c r="B83" s="33" t="s">
        <v>181</v>
      </c>
      <c r="C83" s="33" t="s">
        <v>12</v>
      </c>
      <c r="D83" s="34">
        <v>60008757</v>
      </c>
      <c r="E83" s="34" t="s">
        <v>7</v>
      </c>
      <c r="F83" s="34" t="s">
        <v>14</v>
      </c>
      <c r="G83" s="35" t="s">
        <v>15</v>
      </c>
      <c r="H83" s="41">
        <v>6.6814999999999998</v>
      </c>
      <c r="I83" s="37">
        <v>64000</v>
      </c>
      <c r="J83" s="37">
        <f t="shared" si="1"/>
        <v>427616</v>
      </c>
      <c r="K83" s="34" t="s">
        <v>175</v>
      </c>
      <c r="L83" s="34" t="s">
        <v>151</v>
      </c>
      <c r="M83" s="34" t="s">
        <v>152</v>
      </c>
      <c r="N83" s="34" t="s">
        <v>153</v>
      </c>
      <c r="O83" s="25" t="s">
        <v>178</v>
      </c>
      <c r="P83" s="33">
        <v>160117</v>
      </c>
      <c r="Q83" s="33">
        <v>7204</v>
      </c>
      <c r="R83" s="34">
        <v>28</v>
      </c>
      <c r="S83" s="2"/>
    </row>
    <row r="84" spans="1:19" s="31" customFormat="1" ht="25.5" x14ac:dyDescent="0.25">
      <c r="A84" s="33" t="s">
        <v>9</v>
      </c>
      <c r="B84" s="39" t="s">
        <v>184</v>
      </c>
      <c r="C84" s="33" t="s">
        <v>12</v>
      </c>
      <c r="D84" s="34">
        <v>30004153</v>
      </c>
      <c r="E84" s="34" t="s">
        <v>154</v>
      </c>
      <c r="F84" s="42" t="s">
        <v>155</v>
      </c>
      <c r="G84" s="35" t="s">
        <v>15</v>
      </c>
      <c r="H84" s="36">
        <v>1.57</v>
      </c>
      <c r="I84" s="37">
        <v>500000</v>
      </c>
      <c r="J84" s="37">
        <f t="shared" si="1"/>
        <v>785000</v>
      </c>
      <c r="K84" s="34" t="s">
        <v>175</v>
      </c>
      <c r="L84" s="34" t="s">
        <v>151</v>
      </c>
      <c r="M84" s="34" t="s">
        <v>152</v>
      </c>
      <c r="N84" s="34" t="s">
        <v>153</v>
      </c>
      <c r="O84" s="25" t="s">
        <v>178</v>
      </c>
      <c r="P84" s="52">
        <v>170402</v>
      </c>
      <c r="Q84" s="52">
        <v>7609</v>
      </c>
      <c r="R84" s="34">
        <v>18</v>
      </c>
      <c r="S84" s="2"/>
    </row>
    <row r="85" spans="1:19" s="31" customFormat="1" ht="25.5" x14ac:dyDescent="0.25">
      <c r="A85" s="33" t="s">
        <v>9</v>
      </c>
      <c r="B85" s="39" t="s">
        <v>184</v>
      </c>
      <c r="C85" s="33" t="s">
        <v>12</v>
      </c>
      <c r="D85" s="34">
        <v>60008758</v>
      </c>
      <c r="E85" s="34" t="s">
        <v>9</v>
      </c>
      <c r="F85" s="42" t="s">
        <v>155</v>
      </c>
      <c r="G85" s="35" t="s">
        <v>15</v>
      </c>
      <c r="H85" s="41">
        <v>0.67</v>
      </c>
      <c r="I85" s="43">
        <v>500000</v>
      </c>
      <c r="J85" s="37">
        <f t="shared" si="1"/>
        <v>335000</v>
      </c>
      <c r="K85" s="34" t="s">
        <v>175</v>
      </c>
      <c r="L85" s="34" t="s">
        <v>151</v>
      </c>
      <c r="M85" s="34" t="s">
        <v>152</v>
      </c>
      <c r="N85" s="34" t="s">
        <v>153</v>
      </c>
      <c r="O85" s="25" t="s">
        <v>178</v>
      </c>
      <c r="P85" s="52">
        <v>170402</v>
      </c>
      <c r="Q85" s="52">
        <v>7602</v>
      </c>
      <c r="R85" s="34">
        <v>28</v>
      </c>
      <c r="S85" s="2"/>
    </row>
    <row r="86" spans="1:19" s="31" customFormat="1" ht="25.5" x14ac:dyDescent="0.25">
      <c r="A86" s="33" t="s">
        <v>10</v>
      </c>
      <c r="B86" s="33" t="s">
        <v>180</v>
      </c>
      <c r="C86" s="33" t="s">
        <v>12</v>
      </c>
      <c r="D86" s="34">
        <v>60008754</v>
      </c>
      <c r="E86" s="34" t="s">
        <v>156</v>
      </c>
      <c r="F86" s="34" t="s">
        <v>155</v>
      </c>
      <c r="G86" s="35" t="s">
        <v>15</v>
      </c>
      <c r="H86" s="36">
        <v>0.79100000000000004</v>
      </c>
      <c r="I86" s="37">
        <v>58000</v>
      </c>
      <c r="J86" s="37">
        <f t="shared" si="1"/>
        <v>45878</v>
      </c>
      <c r="K86" s="34" t="s">
        <v>175</v>
      </c>
      <c r="L86" s="34" t="s">
        <v>157</v>
      </c>
      <c r="M86" s="34" t="s">
        <v>158</v>
      </c>
      <c r="N86" s="34" t="s">
        <v>159</v>
      </c>
      <c r="O86" s="25" t="s">
        <v>179</v>
      </c>
      <c r="P86" s="52">
        <v>170405</v>
      </c>
      <c r="Q86" s="52">
        <v>7204</v>
      </c>
      <c r="R86" s="34">
        <v>18</v>
      </c>
      <c r="S86" s="2"/>
    </row>
    <row r="87" spans="1:19" s="31" customFormat="1" ht="25.5" x14ac:dyDescent="0.25">
      <c r="A87" s="33" t="s">
        <v>10</v>
      </c>
      <c r="B87" s="33" t="s">
        <v>180</v>
      </c>
      <c r="C87" s="33" t="s">
        <v>12</v>
      </c>
      <c r="D87" s="34">
        <v>30003772</v>
      </c>
      <c r="E87" s="34" t="s">
        <v>160</v>
      </c>
      <c r="F87" s="34" t="s">
        <v>155</v>
      </c>
      <c r="G87" s="35" t="s">
        <v>15</v>
      </c>
      <c r="H87" s="36">
        <v>1.17</v>
      </c>
      <c r="I87" s="37">
        <v>58000</v>
      </c>
      <c r="J87" s="37">
        <f t="shared" si="1"/>
        <v>67860</v>
      </c>
      <c r="K87" s="34" t="s">
        <v>175</v>
      </c>
      <c r="L87" s="34" t="s">
        <v>157</v>
      </c>
      <c r="M87" s="34" t="s">
        <v>158</v>
      </c>
      <c r="N87" s="34" t="s">
        <v>159</v>
      </c>
      <c r="O87" s="25" t="s">
        <v>179</v>
      </c>
      <c r="P87" s="52">
        <v>170405</v>
      </c>
      <c r="Q87" s="52">
        <v>7204</v>
      </c>
      <c r="R87" s="34">
        <v>18</v>
      </c>
      <c r="S87" s="2"/>
    </row>
    <row r="88" spans="1:19" s="31" customFormat="1" ht="25.5" x14ac:dyDescent="0.25">
      <c r="A88" s="33" t="s">
        <v>6</v>
      </c>
      <c r="B88" s="33" t="s">
        <v>181</v>
      </c>
      <c r="C88" s="33" t="s">
        <v>12</v>
      </c>
      <c r="D88" s="34">
        <v>6008757</v>
      </c>
      <c r="E88" s="34" t="s">
        <v>161</v>
      </c>
      <c r="F88" s="34" t="s">
        <v>155</v>
      </c>
      <c r="G88" s="35" t="s">
        <v>15</v>
      </c>
      <c r="H88" s="36">
        <v>0.6</v>
      </c>
      <c r="I88" s="37">
        <v>64000</v>
      </c>
      <c r="J88" s="37">
        <f t="shared" si="1"/>
        <v>38400</v>
      </c>
      <c r="K88" s="34" t="s">
        <v>175</v>
      </c>
      <c r="L88" s="34" t="s">
        <v>157</v>
      </c>
      <c r="M88" s="34" t="s">
        <v>158</v>
      </c>
      <c r="N88" s="34" t="s">
        <v>159</v>
      </c>
      <c r="O88" s="25" t="s">
        <v>179</v>
      </c>
      <c r="P88" s="52">
        <v>170405</v>
      </c>
      <c r="Q88" s="52">
        <v>7204</v>
      </c>
      <c r="R88" s="34">
        <v>18</v>
      </c>
      <c r="S88" s="2"/>
    </row>
    <row r="89" spans="1:19" s="31" customFormat="1" ht="25.5" x14ac:dyDescent="0.25">
      <c r="A89" s="33" t="s">
        <v>6</v>
      </c>
      <c r="B89" s="33" t="s">
        <v>180</v>
      </c>
      <c r="C89" s="33" t="s">
        <v>12</v>
      </c>
      <c r="D89" s="34">
        <v>30003915</v>
      </c>
      <c r="E89" s="34" t="s">
        <v>162</v>
      </c>
      <c r="F89" s="34" t="s">
        <v>155</v>
      </c>
      <c r="G89" s="35" t="s">
        <v>15</v>
      </c>
      <c r="H89" s="36">
        <v>9.8000000000000004E-2</v>
      </c>
      <c r="I89" s="37">
        <v>58000</v>
      </c>
      <c r="J89" s="37">
        <f t="shared" si="1"/>
        <v>5684</v>
      </c>
      <c r="K89" s="34" t="s">
        <v>175</v>
      </c>
      <c r="L89" s="34" t="s">
        <v>157</v>
      </c>
      <c r="M89" s="34" t="s">
        <v>158</v>
      </c>
      <c r="N89" s="34" t="s">
        <v>159</v>
      </c>
      <c r="O89" s="25" t="s">
        <v>179</v>
      </c>
      <c r="P89" s="52">
        <v>170405</v>
      </c>
      <c r="Q89" s="52">
        <v>7204</v>
      </c>
      <c r="R89" s="34">
        <v>18</v>
      </c>
      <c r="S89" s="2"/>
    </row>
    <row r="90" spans="1:19" s="31" customFormat="1" ht="25.5" x14ac:dyDescent="0.25">
      <c r="A90" s="33" t="s">
        <v>6</v>
      </c>
      <c r="B90" s="33" t="s">
        <v>180</v>
      </c>
      <c r="C90" s="33" t="s">
        <v>12</v>
      </c>
      <c r="D90" s="34">
        <v>30003924</v>
      </c>
      <c r="E90" s="34" t="s">
        <v>163</v>
      </c>
      <c r="F90" s="34" t="s">
        <v>155</v>
      </c>
      <c r="G90" s="35" t="s">
        <v>15</v>
      </c>
      <c r="H90" s="36">
        <v>0.05</v>
      </c>
      <c r="I90" s="37">
        <v>58000</v>
      </c>
      <c r="J90" s="37">
        <f t="shared" si="1"/>
        <v>2900</v>
      </c>
      <c r="K90" s="34" t="s">
        <v>175</v>
      </c>
      <c r="L90" s="34" t="s">
        <v>157</v>
      </c>
      <c r="M90" s="34" t="s">
        <v>158</v>
      </c>
      <c r="N90" s="34" t="s">
        <v>159</v>
      </c>
      <c r="O90" s="25" t="s">
        <v>179</v>
      </c>
      <c r="P90" s="52">
        <v>170405</v>
      </c>
      <c r="Q90" s="52">
        <v>7204</v>
      </c>
      <c r="R90" s="34">
        <v>18</v>
      </c>
      <c r="S90" s="2"/>
    </row>
    <row r="91" spans="1:19" s="31" customFormat="1" ht="25.5" x14ac:dyDescent="0.25">
      <c r="A91" s="33" t="s">
        <v>9</v>
      </c>
      <c r="B91" s="39" t="s">
        <v>184</v>
      </c>
      <c r="C91" s="33" t="s">
        <v>12</v>
      </c>
      <c r="D91" s="34">
        <v>60008758</v>
      </c>
      <c r="E91" s="34" t="s">
        <v>164</v>
      </c>
      <c r="F91" s="42" t="s">
        <v>155</v>
      </c>
      <c r="G91" s="35" t="s">
        <v>15</v>
      </c>
      <c r="H91" s="36">
        <v>0.18</v>
      </c>
      <c r="I91" s="37">
        <v>500000</v>
      </c>
      <c r="J91" s="37">
        <f t="shared" si="1"/>
        <v>90000</v>
      </c>
      <c r="K91" s="34" t="s">
        <v>175</v>
      </c>
      <c r="L91" s="34" t="s">
        <v>157</v>
      </c>
      <c r="M91" s="34" t="s">
        <v>158</v>
      </c>
      <c r="N91" s="34" t="s">
        <v>159</v>
      </c>
      <c r="O91" s="25" t="s">
        <v>179</v>
      </c>
      <c r="P91" s="34">
        <v>170402</v>
      </c>
      <c r="Q91" s="34">
        <v>7602</v>
      </c>
      <c r="R91" s="34">
        <v>28</v>
      </c>
      <c r="S91" s="2"/>
    </row>
    <row r="92" spans="1:19" s="31" customFormat="1" x14ac:dyDescent="0.25">
      <c r="A92" s="1"/>
      <c r="B92" s="1"/>
      <c r="C92" s="1"/>
      <c r="D92" s="1"/>
      <c r="E92" s="1"/>
      <c r="F92" s="1"/>
      <c r="G92" s="3"/>
      <c r="H92" s="6">
        <f>SUM(H2:H91)</f>
        <v>44.619414999999996</v>
      </c>
      <c r="I92" s="1"/>
      <c r="J92" s="8">
        <f>SUM(J2:J91)</f>
        <v>4682227.74</v>
      </c>
      <c r="K92" s="1"/>
      <c r="L92" s="1"/>
      <c r="M92" s="1"/>
      <c r="N92" s="1"/>
      <c r="O92" s="1"/>
      <c r="P92" s="1"/>
      <c r="Q92" s="1"/>
      <c r="R92" s="1"/>
      <c r="S92" s="1"/>
    </row>
    <row r="93" spans="1:19" s="31" customFormat="1" x14ac:dyDescent="0.25">
      <c r="A93" s="1"/>
      <c r="B93" s="1"/>
      <c r="C93" s="1"/>
      <c r="D93" s="1"/>
      <c r="E93" s="1"/>
      <c r="F93" s="1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s="31" customFormat="1" x14ac:dyDescent="0.25">
      <c r="A94" s="1"/>
      <c r="B94" s="1"/>
      <c r="C94" s="1"/>
      <c r="D94" s="1"/>
      <c r="E94" s="1"/>
      <c r="F94" s="1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s="31" customFormat="1" x14ac:dyDescent="0.25">
      <c r="A95" s="1"/>
      <c r="B95" s="1"/>
      <c r="C95" s="1"/>
      <c r="D95" s="1"/>
      <c r="E95" s="1"/>
      <c r="F95" s="1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s="31" customFormat="1" x14ac:dyDescent="0.25">
      <c r="A96" s="1"/>
      <c r="B96" s="1"/>
      <c r="C96" s="1"/>
      <c r="D96" s="1"/>
      <c r="E96" s="1"/>
      <c r="F96" s="1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s="31" customFormat="1" x14ac:dyDescent="0.25">
      <c r="A97" s="1"/>
      <c r="B97" s="1"/>
      <c r="C97" s="1"/>
      <c r="D97" s="1"/>
      <c r="E97" s="1"/>
      <c r="F97" s="1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s="31" customFormat="1" x14ac:dyDescent="0.25">
      <c r="A98" s="1"/>
      <c r="B98" s="1"/>
      <c r="C98" s="1"/>
      <c r="D98" s="1"/>
      <c r="E98" s="1"/>
      <c r="F98" s="1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s="31" customFormat="1" x14ac:dyDescent="0.25">
      <c r="A99" s="1"/>
      <c r="B99" s="1"/>
      <c r="C99" s="1"/>
      <c r="D99" s="1"/>
      <c r="E99" s="1"/>
      <c r="F99" s="1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s="31" customFormat="1" x14ac:dyDescent="0.25">
      <c r="A100" s="1"/>
      <c r="B100" s="1"/>
      <c r="C100" s="1"/>
      <c r="D100" s="1"/>
      <c r="E100" s="1"/>
      <c r="F100" s="1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s="31" customFormat="1" x14ac:dyDescent="0.25">
      <c r="A101" s="1"/>
      <c r="B101" s="1"/>
      <c r="C101" s="1"/>
      <c r="D101" s="1"/>
      <c r="E101" s="1"/>
      <c r="F101" s="1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s="31" customFormat="1" x14ac:dyDescent="0.25">
      <c r="A102" s="1"/>
      <c r="B102" s="1"/>
      <c r="C102" s="1"/>
      <c r="D102" s="1"/>
      <c r="E102" s="1"/>
      <c r="F102" s="1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s="31" customFormat="1" x14ac:dyDescent="0.25">
      <c r="A103" s="1"/>
      <c r="B103" s="1"/>
      <c r="C103" s="1"/>
      <c r="D103" s="1"/>
      <c r="E103" s="1"/>
      <c r="F103" s="1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s="31" customFormat="1" x14ac:dyDescent="0.25">
      <c r="A104" s="1"/>
      <c r="B104" s="1"/>
      <c r="C104" s="1"/>
      <c r="D104" s="1"/>
      <c r="E104" s="1"/>
      <c r="F104" s="1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s="31" customFormat="1" x14ac:dyDescent="0.25">
      <c r="A105" s="1"/>
      <c r="B105" s="1"/>
      <c r="C105" s="1"/>
      <c r="D105" s="1"/>
      <c r="E105" s="1"/>
      <c r="F105" s="1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s="31" customFormat="1" x14ac:dyDescent="0.25">
      <c r="A106" s="1"/>
      <c r="B106" s="1"/>
      <c r="C106" s="1"/>
      <c r="D106" s="1"/>
      <c r="E106" s="1"/>
      <c r="F106" s="1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s="31" customFormat="1" x14ac:dyDescent="0.25">
      <c r="A107" s="1"/>
      <c r="B107" s="1"/>
      <c r="C107" s="1"/>
      <c r="D107" s="1"/>
      <c r="E107" s="1"/>
      <c r="F107" s="1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s="31" customFormat="1" x14ac:dyDescent="0.25">
      <c r="A108" s="1"/>
      <c r="B108" s="1"/>
      <c r="C108" s="1"/>
      <c r="D108" s="1"/>
      <c r="E108" s="1"/>
      <c r="F108" s="1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s="31" customFormat="1" x14ac:dyDescent="0.25">
      <c r="A109" s="1"/>
      <c r="B109" s="1"/>
      <c r="C109" s="1"/>
      <c r="D109" s="1"/>
      <c r="E109" s="1"/>
      <c r="F109" s="1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s="31" customFormat="1" x14ac:dyDescent="0.25">
      <c r="A110" s="1"/>
      <c r="B110" s="1"/>
      <c r="C110" s="1"/>
      <c r="D110" s="1"/>
      <c r="E110" s="1"/>
      <c r="F110" s="1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s="31" customFormat="1" x14ac:dyDescent="0.25">
      <c r="A111" s="1"/>
      <c r="B111" s="1"/>
      <c r="C111" s="1"/>
      <c r="D111" s="1"/>
      <c r="E111" s="1"/>
      <c r="F111" s="1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s="31" customFormat="1" x14ac:dyDescent="0.25">
      <c r="A112" s="1"/>
      <c r="B112" s="1"/>
      <c r="C112" s="1"/>
      <c r="D112" s="1"/>
      <c r="E112" s="1"/>
      <c r="F112" s="1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s="31" customFormat="1" x14ac:dyDescent="0.25">
      <c r="A113" s="1"/>
      <c r="B113" s="1"/>
      <c r="C113" s="1"/>
      <c r="D113" s="1"/>
      <c r="E113" s="1"/>
      <c r="F113" s="1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s="31" customFormat="1" x14ac:dyDescent="0.25">
      <c r="A114" s="1"/>
      <c r="B114" s="1"/>
      <c r="C114" s="1"/>
      <c r="D114" s="1"/>
      <c r="E114" s="1"/>
      <c r="F114" s="1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31" customFormat="1" x14ac:dyDescent="0.25">
      <c r="A115" s="1"/>
      <c r="B115" s="1"/>
      <c r="C115" s="1"/>
      <c r="D115" s="1"/>
      <c r="E115" s="1"/>
      <c r="F115" s="1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s="31" customFormat="1" x14ac:dyDescent="0.25">
      <c r="A116" s="1"/>
      <c r="B116" s="1"/>
      <c r="C116" s="1"/>
      <c r="D116" s="1"/>
      <c r="E116" s="1"/>
      <c r="F116" s="1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s="31" customFormat="1" x14ac:dyDescent="0.25">
      <c r="A117" s="1"/>
      <c r="B117" s="1"/>
      <c r="C117" s="1"/>
      <c r="D117" s="1"/>
      <c r="E117" s="1"/>
      <c r="F117" s="1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s="31" customFormat="1" x14ac:dyDescent="0.25">
      <c r="A118" s="1"/>
      <c r="B118" s="1"/>
      <c r="C118" s="1"/>
      <c r="D118" s="1"/>
      <c r="E118" s="1"/>
      <c r="F118" s="1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31" customFormat="1" x14ac:dyDescent="0.25">
      <c r="A119" s="1"/>
      <c r="B119" s="1"/>
      <c r="C119" s="1"/>
      <c r="D119" s="1"/>
      <c r="E119" s="1"/>
      <c r="F119" s="1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s="31" customFormat="1" x14ac:dyDescent="0.25">
      <c r="A120" s="1"/>
      <c r="B120" s="1"/>
      <c r="C120" s="1"/>
      <c r="D120" s="1"/>
      <c r="E120" s="1"/>
      <c r="F120" s="1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s="31" customFormat="1" x14ac:dyDescent="0.25">
      <c r="A121" s="1"/>
      <c r="B121" s="1"/>
      <c r="C121" s="1"/>
      <c r="D121" s="1"/>
      <c r="E121" s="1"/>
      <c r="F121" s="1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s="31" customFormat="1" x14ac:dyDescent="0.25">
      <c r="A122" s="1"/>
      <c r="B122" s="1"/>
      <c r="C122" s="1"/>
      <c r="D122" s="1"/>
      <c r="E122" s="1"/>
      <c r="F122" s="1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s="31" customFormat="1" x14ac:dyDescent="0.25">
      <c r="A123" s="1"/>
      <c r="B123" s="1"/>
      <c r="C123" s="1"/>
      <c r="D123" s="1"/>
      <c r="E123" s="1"/>
      <c r="F123" s="1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s="31" customFormat="1" x14ac:dyDescent="0.25">
      <c r="A124" s="1"/>
      <c r="B124" s="1"/>
      <c r="C124" s="1"/>
      <c r="D124" s="1"/>
      <c r="E124" s="1"/>
      <c r="F124" s="1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s="31" customFormat="1" x14ac:dyDescent="0.25">
      <c r="A125" s="1"/>
      <c r="B125" s="1"/>
      <c r="C125" s="1"/>
      <c r="D125" s="1"/>
      <c r="E125" s="1"/>
      <c r="F125" s="1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s="31" customFormat="1" x14ac:dyDescent="0.25">
      <c r="A126" s="1"/>
      <c r="B126" s="1"/>
      <c r="C126" s="1"/>
      <c r="D126" s="1"/>
      <c r="E126" s="1"/>
      <c r="F126" s="1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s="31" customFormat="1" x14ac:dyDescent="0.25">
      <c r="A127" s="1"/>
      <c r="B127" s="1"/>
      <c r="C127" s="1"/>
      <c r="D127" s="1"/>
      <c r="E127" s="1"/>
      <c r="F127" s="1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s="31" customFormat="1" x14ac:dyDescent="0.25">
      <c r="A128" s="1"/>
      <c r="B128" s="1"/>
      <c r="C128" s="1"/>
      <c r="D128" s="1"/>
      <c r="E128" s="1"/>
      <c r="F128" s="1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s="31" customFormat="1" x14ac:dyDescent="0.25">
      <c r="A129" s="1"/>
      <c r="B129" s="1"/>
      <c r="C129" s="1"/>
      <c r="D129" s="1"/>
      <c r="E129" s="1"/>
      <c r="F129" s="1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s="31" customFormat="1" x14ac:dyDescent="0.25">
      <c r="A130" s="1"/>
      <c r="B130" s="1"/>
      <c r="C130" s="1"/>
      <c r="D130" s="1"/>
      <c r="E130" s="1"/>
      <c r="F130" s="1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s="31" customFormat="1" x14ac:dyDescent="0.25">
      <c r="A131" s="1"/>
      <c r="B131" s="1"/>
      <c r="C131" s="1"/>
      <c r="D131" s="1"/>
      <c r="E131" s="1"/>
      <c r="F131" s="1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s="31" customFormat="1" x14ac:dyDescent="0.25">
      <c r="A132" s="1"/>
      <c r="B132" s="1"/>
      <c r="C132" s="1"/>
      <c r="D132" s="1"/>
      <c r="E132" s="1"/>
      <c r="F132" s="1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s="31" customFormat="1" x14ac:dyDescent="0.25">
      <c r="A133" s="1"/>
      <c r="B133" s="1"/>
      <c r="C133" s="1"/>
      <c r="D133" s="1"/>
      <c r="E133" s="1"/>
      <c r="F133" s="1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s="31" customFormat="1" x14ac:dyDescent="0.25">
      <c r="A134" s="1"/>
      <c r="B134" s="1"/>
      <c r="C134" s="1"/>
      <c r="D134" s="1"/>
      <c r="E134" s="1"/>
      <c r="F134" s="1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s="31" customFormat="1" x14ac:dyDescent="0.25">
      <c r="A135" s="1"/>
      <c r="B135" s="1"/>
      <c r="C135" s="1"/>
      <c r="D135" s="1"/>
      <c r="E135" s="1"/>
      <c r="F135" s="1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s="31" customFormat="1" x14ac:dyDescent="0.25">
      <c r="A136" s="1"/>
      <c r="B136" s="1"/>
      <c r="C136" s="1"/>
      <c r="D136" s="1"/>
      <c r="E136" s="1"/>
      <c r="F136" s="1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s="31" customFormat="1" x14ac:dyDescent="0.25">
      <c r="A137" s="1"/>
      <c r="B137" s="1"/>
      <c r="C137" s="1"/>
      <c r="D137" s="1"/>
      <c r="E137" s="1"/>
      <c r="F137" s="1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s="31" customFormat="1" x14ac:dyDescent="0.25">
      <c r="A138" s="1"/>
      <c r="B138" s="1"/>
      <c r="C138" s="1"/>
      <c r="D138" s="1"/>
      <c r="E138" s="1"/>
      <c r="F138" s="1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s="31" customFormat="1" x14ac:dyDescent="0.25">
      <c r="A139" s="1"/>
      <c r="B139" s="1"/>
      <c r="C139" s="1"/>
      <c r="D139" s="1"/>
      <c r="E139" s="1"/>
      <c r="F139" s="1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s="31" customFormat="1" x14ac:dyDescent="0.25">
      <c r="A140" s="1"/>
      <c r="B140" s="1"/>
      <c r="C140" s="1"/>
      <c r="D140" s="1"/>
      <c r="E140" s="1"/>
      <c r="F140" s="1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s="31" customFormat="1" x14ac:dyDescent="0.25">
      <c r="A141" s="1"/>
      <c r="B141" s="1"/>
      <c r="C141" s="1"/>
      <c r="D141" s="1"/>
      <c r="E141" s="1"/>
      <c r="F141" s="1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s="31" customFormat="1" x14ac:dyDescent="0.25">
      <c r="A142" s="1"/>
      <c r="B142" s="1"/>
      <c r="C142" s="1"/>
      <c r="D142" s="1"/>
      <c r="E142" s="1"/>
      <c r="F142" s="1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s="31" customFormat="1" x14ac:dyDescent="0.25">
      <c r="A143" s="1"/>
      <c r="B143" s="1"/>
      <c r="C143" s="1"/>
      <c r="D143" s="1"/>
      <c r="E143" s="1"/>
      <c r="F143" s="1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s="31" customFormat="1" x14ac:dyDescent="0.25">
      <c r="A144" s="1"/>
      <c r="B144" s="1"/>
      <c r="C144" s="1"/>
      <c r="D144" s="1"/>
      <c r="E144" s="1"/>
      <c r="F144" s="1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s="31" customFormat="1" x14ac:dyDescent="0.25">
      <c r="A145" s="1"/>
      <c r="B145" s="1"/>
      <c r="C145" s="1"/>
      <c r="D145" s="1"/>
      <c r="E145" s="1"/>
      <c r="F145" s="1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s="31" customFormat="1" x14ac:dyDescent="0.25">
      <c r="A146" s="1"/>
      <c r="B146" s="1"/>
      <c r="C146" s="1"/>
      <c r="D146" s="1"/>
      <c r="E146" s="1"/>
      <c r="F146" s="1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s="31" customFormat="1" x14ac:dyDescent="0.25">
      <c r="A147" s="1"/>
      <c r="B147" s="1"/>
      <c r="C147" s="1"/>
      <c r="D147" s="1"/>
      <c r="E147" s="1"/>
      <c r="F147" s="1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s="31" customFormat="1" x14ac:dyDescent="0.25">
      <c r="A148" s="1"/>
      <c r="B148" s="1"/>
      <c r="C148" s="1"/>
      <c r="D148" s="1"/>
      <c r="E148" s="1"/>
      <c r="F148" s="1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s="31" customFormat="1" x14ac:dyDescent="0.25">
      <c r="A149" s="1"/>
      <c r="B149" s="1"/>
      <c r="C149" s="1"/>
      <c r="D149" s="1"/>
      <c r="E149" s="1"/>
      <c r="F149" s="1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s="31" customFormat="1" x14ac:dyDescent="0.25">
      <c r="A150" s="1"/>
      <c r="B150" s="1"/>
      <c r="C150" s="1"/>
      <c r="D150" s="1"/>
      <c r="E150" s="1"/>
      <c r="F150" s="1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s="31" customFormat="1" x14ac:dyDescent="0.25">
      <c r="A151" s="1"/>
      <c r="B151" s="1"/>
      <c r="C151" s="1"/>
      <c r="D151" s="1"/>
      <c r="E151" s="1"/>
      <c r="F151" s="1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s="31" customFormat="1" x14ac:dyDescent="0.25">
      <c r="A152" s="1"/>
      <c r="B152" s="1"/>
      <c r="C152" s="1"/>
      <c r="D152" s="1"/>
      <c r="E152" s="1"/>
      <c r="F152" s="1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s="31" customFormat="1" x14ac:dyDescent="0.25">
      <c r="A153" s="1"/>
      <c r="B153" s="1"/>
      <c r="C153" s="1"/>
      <c r="D153" s="1"/>
      <c r="E153" s="1"/>
      <c r="F153" s="1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s="31" customFormat="1" x14ac:dyDescent="0.25">
      <c r="A154" s="1"/>
      <c r="B154" s="1"/>
      <c r="C154" s="1"/>
      <c r="D154" s="1"/>
      <c r="E154" s="1"/>
      <c r="F154" s="1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s="31" customFormat="1" x14ac:dyDescent="0.25">
      <c r="A155" s="1"/>
      <c r="B155" s="1"/>
      <c r="C155" s="1"/>
      <c r="D155" s="1"/>
      <c r="E155" s="1"/>
      <c r="F155" s="1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s="31" customFormat="1" x14ac:dyDescent="0.25">
      <c r="A156" s="1"/>
      <c r="B156" s="1"/>
      <c r="C156" s="1"/>
      <c r="D156" s="1"/>
      <c r="E156" s="1"/>
      <c r="F156" s="1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s="31" customFormat="1" x14ac:dyDescent="0.25">
      <c r="A157" s="1"/>
      <c r="B157" s="1"/>
      <c r="C157" s="1"/>
      <c r="D157" s="1"/>
      <c r="E157" s="1"/>
      <c r="F157" s="1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s="31" customFormat="1" x14ac:dyDescent="0.25">
      <c r="A158" s="1"/>
      <c r="B158" s="1"/>
      <c r="C158" s="1"/>
      <c r="D158" s="1"/>
      <c r="E158" s="1"/>
      <c r="F158" s="1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s="31" customFormat="1" x14ac:dyDescent="0.25">
      <c r="A159" s="1"/>
      <c r="B159" s="1"/>
      <c r="C159" s="1"/>
      <c r="D159" s="1"/>
      <c r="E159" s="1"/>
      <c r="F159" s="1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31" customFormat="1" x14ac:dyDescent="0.25">
      <c r="A160" s="1"/>
      <c r="B160" s="1"/>
      <c r="C160" s="1"/>
      <c r="D160" s="1"/>
      <c r="E160" s="1"/>
      <c r="F160" s="1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s="31" customFormat="1" x14ac:dyDescent="0.25">
      <c r="A161" s="1"/>
      <c r="B161" s="1"/>
      <c r="C161" s="1"/>
      <c r="D161" s="1"/>
      <c r="E161" s="1"/>
      <c r="F161" s="1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s="31" customFormat="1" x14ac:dyDescent="0.25">
      <c r="A162" s="1"/>
      <c r="B162" s="1"/>
      <c r="C162" s="1"/>
      <c r="D162" s="1"/>
      <c r="E162" s="1"/>
      <c r="F162" s="1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s="31" customFormat="1" x14ac:dyDescent="0.25">
      <c r="A163" s="1"/>
      <c r="B163" s="1"/>
      <c r="C163" s="1"/>
      <c r="D163" s="1"/>
      <c r="E163" s="1"/>
      <c r="F163" s="1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s="31" customFormat="1" x14ac:dyDescent="0.25">
      <c r="A164" s="1"/>
      <c r="B164" s="1"/>
      <c r="C164" s="1"/>
      <c r="D164" s="1"/>
      <c r="E164" s="1"/>
      <c r="F164" s="1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31" customFormat="1" x14ac:dyDescent="0.25">
      <c r="A165" s="1"/>
      <c r="B165" s="1"/>
      <c r="C165" s="1"/>
      <c r="D165" s="1"/>
      <c r="E165" s="1"/>
      <c r="F165" s="1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s="31" customFormat="1" x14ac:dyDescent="0.25">
      <c r="A166" s="1"/>
      <c r="B166" s="1"/>
      <c r="C166" s="1"/>
      <c r="D166" s="1"/>
      <c r="E166" s="1"/>
      <c r="F166" s="1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s="31" customFormat="1" x14ac:dyDescent="0.25">
      <c r="A167" s="1"/>
      <c r="B167" s="1"/>
      <c r="C167" s="1"/>
      <c r="D167" s="1"/>
      <c r="E167" s="1"/>
      <c r="F167" s="1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s="31" customFormat="1" x14ac:dyDescent="0.25">
      <c r="A168" s="1"/>
      <c r="B168" s="1"/>
      <c r="C168" s="1"/>
      <c r="D168" s="1"/>
      <c r="E168" s="1"/>
      <c r="F168" s="1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s="31" customFormat="1" x14ac:dyDescent="0.25">
      <c r="A169" s="1"/>
      <c r="B169" s="1"/>
      <c r="C169" s="1"/>
      <c r="D169" s="1"/>
      <c r="E169" s="1"/>
      <c r="F169" s="1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s="31" customFormat="1" x14ac:dyDescent="0.25">
      <c r="A170" s="1"/>
      <c r="B170" s="1"/>
      <c r="C170" s="1"/>
      <c r="D170" s="1"/>
      <c r="E170" s="1"/>
      <c r="F170" s="1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s="31" customFormat="1" x14ac:dyDescent="0.25">
      <c r="A171" s="1"/>
      <c r="B171" s="1"/>
      <c r="C171" s="1"/>
      <c r="D171" s="1"/>
      <c r="E171" s="1"/>
      <c r="F171" s="1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s="31" customFormat="1" x14ac:dyDescent="0.25">
      <c r="A172" s="1"/>
      <c r="B172" s="1"/>
      <c r="C172" s="1"/>
      <c r="D172" s="1"/>
      <c r="E172" s="1"/>
      <c r="F172" s="1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s="31" customFormat="1" x14ac:dyDescent="0.25">
      <c r="A173" s="1"/>
      <c r="B173" s="1"/>
      <c r="C173" s="1"/>
      <c r="D173" s="1"/>
      <c r="E173" s="1"/>
      <c r="F173" s="1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s="31" customFormat="1" x14ac:dyDescent="0.25">
      <c r="A174" s="1"/>
      <c r="B174" s="1"/>
      <c r="C174" s="1"/>
      <c r="D174" s="1"/>
      <c r="E174" s="1"/>
      <c r="F174" s="1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s="31" customFormat="1" x14ac:dyDescent="0.25">
      <c r="A175" s="1"/>
      <c r="B175" s="1"/>
      <c r="C175" s="1"/>
      <c r="D175" s="1"/>
      <c r="E175" s="1"/>
      <c r="F175" s="1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s="31" customFormat="1" x14ac:dyDescent="0.25">
      <c r="A176" s="1"/>
      <c r="B176" s="1"/>
      <c r="C176" s="1"/>
      <c r="D176" s="1"/>
      <c r="E176" s="1"/>
      <c r="F176" s="1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s="31" customFormat="1" x14ac:dyDescent="0.25">
      <c r="A177" s="1"/>
      <c r="B177" s="1"/>
      <c r="C177" s="1"/>
      <c r="D177" s="1"/>
      <c r="E177" s="1"/>
      <c r="F177" s="1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s="31" customFormat="1" x14ac:dyDescent="0.25">
      <c r="A178" s="1"/>
      <c r="B178" s="1"/>
      <c r="C178" s="1"/>
      <c r="D178" s="1"/>
      <c r="E178" s="1"/>
      <c r="F178" s="1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s="31" customFormat="1" x14ac:dyDescent="0.25">
      <c r="A179" s="1"/>
      <c r="B179" s="1"/>
      <c r="C179" s="1"/>
      <c r="D179" s="1"/>
      <c r="E179" s="1"/>
      <c r="F179" s="1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s="31" customFormat="1" x14ac:dyDescent="0.25">
      <c r="A180" s="1"/>
      <c r="B180" s="1"/>
      <c r="C180" s="1"/>
      <c r="D180" s="1"/>
      <c r="E180" s="1"/>
      <c r="F180" s="1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s="31" customFormat="1" x14ac:dyDescent="0.25">
      <c r="A181" s="1"/>
      <c r="B181" s="1"/>
      <c r="C181" s="1"/>
      <c r="D181" s="1"/>
      <c r="E181" s="1"/>
      <c r="F181" s="1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s="31" customFormat="1" x14ac:dyDescent="0.25">
      <c r="A182" s="1"/>
      <c r="B182" s="1"/>
      <c r="C182" s="1"/>
      <c r="D182" s="1"/>
      <c r="E182" s="1"/>
      <c r="F182" s="1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s="31" customFormat="1" x14ac:dyDescent="0.25">
      <c r="A183" s="1"/>
      <c r="B183" s="1"/>
      <c r="C183" s="1"/>
      <c r="D183" s="1"/>
      <c r="E183" s="1"/>
      <c r="F183" s="1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s="31" customFormat="1" x14ac:dyDescent="0.25">
      <c r="A184" s="1"/>
      <c r="B184" s="1"/>
      <c r="C184" s="1"/>
      <c r="D184" s="1"/>
      <c r="E184" s="1"/>
      <c r="F184" s="1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s="31" customFormat="1" x14ac:dyDescent="0.25">
      <c r="A185" s="1"/>
      <c r="B185" s="1"/>
      <c r="C185" s="1"/>
      <c r="D185" s="1"/>
      <c r="E185" s="1"/>
      <c r="F185" s="1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s="31" customFormat="1" x14ac:dyDescent="0.25">
      <c r="A186" s="1"/>
      <c r="B186" s="1"/>
      <c r="C186" s="1"/>
      <c r="D186" s="1"/>
      <c r="E186" s="1"/>
      <c r="F186" s="1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s="31" customFormat="1" x14ac:dyDescent="0.25">
      <c r="A187" s="1"/>
      <c r="B187" s="1"/>
      <c r="C187" s="1"/>
      <c r="D187" s="1"/>
      <c r="E187" s="1"/>
      <c r="F187" s="1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s="31" customFormat="1" x14ac:dyDescent="0.25">
      <c r="A188" s="1"/>
      <c r="B188" s="1"/>
      <c r="C188" s="1"/>
      <c r="D188" s="1"/>
      <c r="E188" s="1"/>
      <c r="F188" s="1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s="31" customFormat="1" x14ac:dyDescent="0.25">
      <c r="A189" s="1"/>
      <c r="B189" s="1"/>
      <c r="C189" s="1"/>
      <c r="D189" s="1"/>
      <c r="E189" s="1"/>
      <c r="F189" s="1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s="31" customFormat="1" x14ac:dyDescent="0.25">
      <c r="A190" s="1"/>
      <c r="B190" s="1"/>
      <c r="C190" s="1"/>
      <c r="D190" s="1"/>
      <c r="E190" s="1"/>
      <c r="F190" s="1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s="31" customFormat="1" x14ac:dyDescent="0.25">
      <c r="A191" s="1"/>
      <c r="B191" s="1"/>
      <c r="C191" s="1"/>
      <c r="D191" s="1"/>
      <c r="E191" s="1"/>
      <c r="F191" s="1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s="31" customFormat="1" x14ac:dyDescent="0.25">
      <c r="A192" s="1"/>
      <c r="B192" s="1"/>
      <c r="C192" s="1"/>
      <c r="D192" s="1"/>
      <c r="E192" s="1"/>
      <c r="F192" s="1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s="31" customFormat="1" x14ac:dyDescent="0.25">
      <c r="A193" s="1"/>
      <c r="B193" s="1"/>
      <c r="C193" s="1"/>
      <c r="D193" s="1"/>
      <c r="E193" s="1"/>
      <c r="F193" s="1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s="31" customFormat="1" x14ac:dyDescent="0.25">
      <c r="A194" s="1"/>
      <c r="B194" s="1"/>
      <c r="C194" s="1"/>
      <c r="D194" s="1"/>
      <c r="E194" s="1"/>
      <c r="F194" s="1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s="31" customFormat="1" x14ac:dyDescent="0.25">
      <c r="A195" s="1"/>
      <c r="B195" s="1"/>
      <c r="C195" s="1"/>
      <c r="D195" s="1"/>
      <c r="E195" s="1"/>
      <c r="F195" s="1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s="31" customFormat="1" x14ac:dyDescent="0.25">
      <c r="A196" s="1"/>
      <c r="B196" s="1"/>
      <c r="C196" s="1"/>
      <c r="D196" s="1"/>
      <c r="E196" s="1"/>
      <c r="F196" s="1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s="31" customFormat="1" x14ac:dyDescent="0.25">
      <c r="A197" s="1"/>
      <c r="B197" s="1"/>
      <c r="C197" s="1"/>
      <c r="D197" s="1"/>
      <c r="E197" s="1"/>
      <c r="F197" s="1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s="31" customFormat="1" x14ac:dyDescent="0.25">
      <c r="A198" s="1"/>
      <c r="B198" s="1"/>
      <c r="C198" s="1"/>
      <c r="D198" s="1"/>
      <c r="E198" s="1"/>
      <c r="F198" s="1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s="31" customFormat="1" x14ac:dyDescent="0.25">
      <c r="A199" s="1"/>
      <c r="B199" s="1"/>
      <c r="C199" s="1"/>
      <c r="D199" s="1"/>
      <c r="E199" s="1"/>
      <c r="F199" s="1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s="31" customFormat="1" x14ac:dyDescent="0.25">
      <c r="A200" s="1"/>
      <c r="B200" s="1"/>
      <c r="C200" s="1"/>
      <c r="D200" s="1"/>
      <c r="E200" s="1"/>
      <c r="F200" s="1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s="31" customFormat="1" x14ac:dyDescent="0.25">
      <c r="A201" s="1"/>
      <c r="B201" s="1"/>
      <c r="C201" s="1"/>
      <c r="D201" s="1"/>
      <c r="E201" s="1"/>
      <c r="F201" s="1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s="31" customFormat="1" x14ac:dyDescent="0.25">
      <c r="A202" s="1"/>
      <c r="B202" s="1"/>
      <c r="C202" s="1"/>
      <c r="D202" s="1"/>
      <c r="E202" s="1"/>
      <c r="F202" s="1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s="31" customFormat="1" x14ac:dyDescent="0.25">
      <c r="A203" s="1"/>
      <c r="B203" s="1"/>
      <c r="C203" s="1"/>
      <c r="D203" s="1"/>
      <c r="E203" s="1"/>
      <c r="F203" s="1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s="31" customFormat="1" x14ac:dyDescent="0.25">
      <c r="A204" s="1"/>
      <c r="B204" s="1"/>
      <c r="C204" s="1"/>
      <c r="D204" s="1"/>
      <c r="E204" s="1"/>
      <c r="F204" s="1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s="31" customFormat="1" x14ac:dyDescent="0.25">
      <c r="A205" s="1"/>
      <c r="B205" s="1"/>
      <c r="C205" s="1"/>
      <c r="D205" s="1"/>
      <c r="E205" s="1"/>
      <c r="F205" s="1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s="31" customFormat="1" x14ac:dyDescent="0.25">
      <c r="A206" s="1"/>
      <c r="B206" s="1"/>
      <c r="C206" s="1"/>
      <c r="D206" s="1"/>
      <c r="E206" s="1"/>
      <c r="F206" s="1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s="31" customFormat="1" x14ac:dyDescent="0.25">
      <c r="A207" s="1"/>
      <c r="B207" s="1"/>
      <c r="C207" s="1"/>
      <c r="D207" s="1"/>
      <c r="E207" s="1"/>
      <c r="F207" s="1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s="31" customFormat="1" x14ac:dyDescent="0.25">
      <c r="A208" s="1"/>
      <c r="B208" s="1"/>
      <c r="C208" s="1"/>
      <c r="D208" s="1"/>
      <c r="E208" s="1"/>
      <c r="F208" s="1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s="31" customFormat="1" x14ac:dyDescent="0.25">
      <c r="A209" s="1"/>
      <c r="B209" s="1"/>
      <c r="C209" s="1"/>
      <c r="D209" s="1"/>
      <c r="E209" s="1"/>
      <c r="F209" s="1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s="31" customFormat="1" x14ac:dyDescent="0.25">
      <c r="A210" s="1"/>
      <c r="B210" s="1"/>
      <c r="C210" s="1"/>
      <c r="D210" s="1"/>
      <c r="E210" s="1"/>
      <c r="F210" s="1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s="31" customFormat="1" x14ac:dyDescent="0.25">
      <c r="A211" s="1"/>
      <c r="B211" s="1"/>
      <c r="C211" s="1"/>
      <c r="D211" s="1"/>
      <c r="E211" s="1"/>
      <c r="F211" s="1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s="31" customFormat="1" x14ac:dyDescent="0.25">
      <c r="A212" s="1"/>
      <c r="B212" s="1"/>
      <c r="C212" s="1"/>
      <c r="D212" s="1"/>
      <c r="E212" s="1"/>
      <c r="F212" s="1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s="31" customFormat="1" x14ac:dyDescent="0.25">
      <c r="A213" s="1"/>
      <c r="B213" s="1"/>
      <c r="C213" s="1"/>
      <c r="D213" s="1"/>
      <c r="E213" s="1"/>
      <c r="F213" s="1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s="31" customFormat="1" x14ac:dyDescent="0.25">
      <c r="A214" s="1"/>
      <c r="B214" s="1"/>
      <c r="C214" s="1"/>
      <c r="D214" s="1"/>
      <c r="E214" s="1"/>
      <c r="F214" s="1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s="31" customFormat="1" x14ac:dyDescent="0.25">
      <c r="A215" s="1"/>
      <c r="B215" s="1"/>
      <c r="C215" s="1"/>
      <c r="D215" s="1"/>
      <c r="E215" s="1"/>
      <c r="F215" s="1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s="31" customFormat="1" x14ac:dyDescent="0.25">
      <c r="A216" s="1"/>
      <c r="B216" s="1"/>
      <c r="C216" s="1"/>
      <c r="D216" s="1"/>
      <c r="E216" s="1"/>
      <c r="F216" s="1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s="31" customFormat="1" x14ac:dyDescent="0.25">
      <c r="A217" s="1"/>
      <c r="B217" s="1"/>
      <c r="C217" s="1"/>
      <c r="D217" s="1"/>
      <c r="E217" s="1"/>
      <c r="F217" s="1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s="31" customFormat="1" x14ac:dyDescent="0.25">
      <c r="A218" s="1"/>
      <c r="B218" s="1"/>
      <c r="C218" s="1"/>
      <c r="D218" s="1"/>
      <c r="E218" s="1"/>
      <c r="F218" s="1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s="31" customFormat="1" x14ac:dyDescent="0.25">
      <c r="A219" s="1"/>
      <c r="B219" s="1"/>
      <c r="C219" s="1"/>
      <c r="D219" s="1"/>
      <c r="E219" s="1"/>
      <c r="F219" s="1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s="31" customFormat="1" x14ac:dyDescent="0.25">
      <c r="A220" s="1"/>
      <c r="B220" s="1"/>
      <c r="C220" s="1"/>
      <c r="D220" s="1"/>
      <c r="E220" s="1"/>
      <c r="F220" s="1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s="31" customFormat="1" x14ac:dyDescent="0.25">
      <c r="A221" s="1"/>
      <c r="B221" s="1"/>
      <c r="C221" s="1"/>
      <c r="D221" s="1"/>
      <c r="E221" s="1"/>
      <c r="F221" s="1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s="31" customFormat="1" x14ac:dyDescent="0.25">
      <c r="A222" s="1"/>
      <c r="B222" s="1"/>
      <c r="C222" s="1"/>
      <c r="D222" s="1"/>
      <c r="E222" s="1"/>
      <c r="F222" s="1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s="31" customFormat="1" x14ac:dyDescent="0.25">
      <c r="A223" s="1"/>
      <c r="B223" s="1"/>
      <c r="C223" s="1"/>
      <c r="D223" s="1"/>
      <c r="E223" s="1"/>
      <c r="F223" s="1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s="31" customFormat="1" x14ac:dyDescent="0.25">
      <c r="A224" s="1"/>
      <c r="B224" s="1"/>
      <c r="C224" s="1"/>
      <c r="D224" s="1"/>
      <c r="E224" s="1"/>
      <c r="F224" s="1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s="31" customFormat="1" x14ac:dyDescent="0.25">
      <c r="A225" s="1"/>
      <c r="B225" s="1"/>
      <c r="C225" s="1"/>
      <c r="D225" s="1"/>
      <c r="E225" s="1"/>
      <c r="F225" s="1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s="31" customFormat="1" x14ac:dyDescent="0.25">
      <c r="A226" s="1"/>
      <c r="B226" s="1"/>
      <c r="C226" s="1"/>
      <c r="D226" s="1"/>
      <c r="E226" s="1"/>
      <c r="F226" s="1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s="31" customFormat="1" x14ac:dyDescent="0.25">
      <c r="A227" s="1"/>
      <c r="B227" s="1"/>
      <c r="C227" s="1"/>
      <c r="D227" s="1"/>
      <c r="E227" s="1"/>
      <c r="F227" s="1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s="31" customFormat="1" x14ac:dyDescent="0.25">
      <c r="A228" s="1"/>
      <c r="B228" s="1"/>
      <c r="C228" s="1"/>
      <c r="D228" s="1"/>
      <c r="E228" s="1"/>
      <c r="F228" s="1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s="31" customFormat="1" x14ac:dyDescent="0.25">
      <c r="A229" s="1"/>
      <c r="B229" s="1"/>
      <c r="C229" s="1"/>
      <c r="D229" s="1"/>
      <c r="E229" s="1"/>
      <c r="F229" s="1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s="31" customFormat="1" x14ac:dyDescent="0.25">
      <c r="A230" s="1"/>
      <c r="B230" s="1"/>
      <c r="C230" s="1"/>
      <c r="D230" s="1"/>
      <c r="E230" s="1"/>
      <c r="F230" s="1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s="31" customFormat="1" x14ac:dyDescent="0.25">
      <c r="A231" s="1"/>
      <c r="B231" s="1"/>
      <c r="C231" s="1"/>
      <c r="D231" s="1"/>
      <c r="E231" s="1"/>
      <c r="F231" s="1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s="31" customFormat="1" x14ac:dyDescent="0.25">
      <c r="A232" s="1"/>
      <c r="B232" s="1"/>
      <c r="C232" s="1"/>
      <c r="D232" s="1"/>
      <c r="E232" s="1"/>
      <c r="F232" s="1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s="31" customFormat="1" x14ac:dyDescent="0.25">
      <c r="A233" s="1"/>
      <c r="B233" s="1"/>
      <c r="C233" s="1"/>
      <c r="D233" s="1"/>
      <c r="E233" s="1"/>
      <c r="F233" s="1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s="31" customFormat="1" x14ac:dyDescent="0.25">
      <c r="A234" s="1"/>
      <c r="B234" s="1"/>
      <c r="C234" s="1"/>
      <c r="D234" s="1"/>
      <c r="E234" s="1"/>
      <c r="F234" s="1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s="31" customFormat="1" x14ac:dyDescent="0.25">
      <c r="A235" s="1"/>
      <c r="B235" s="1"/>
      <c r="C235" s="1"/>
      <c r="D235" s="1"/>
      <c r="E235" s="1"/>
      <c r="F235" s="1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s="31" customFormat="1" x14ac:dyDescent="0.25">
      <c r="A236" s="1"/>
      <c r="B236" s="1"/>
      <c r="C236" s="1"/>
      <c r="D236" s="1"/>
      <c r="E236" s="1"/>
      <c r="F236" s="1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s="31" customFormat="1" x14ac:dyDescent="0.25">
      <c r="A237" s="1"/>
      <c r="B237" s="1"/>
      <c r="C237" s="1"/>
      <c r="D237" s="1"/>
      <c r="E237" s="1"/>
      <c r="F237" s="1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s="31" customFormat="1" x14ac:dyDescent="0.25">
      <c r="A238" s="1"/>
      <c r="B238" s="1"/>
      <c r="C238" s="1"/>
      <c r="D238" s="1"/>
      <c r="E238" s="1"/>
      <c r="F238" s="1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s="31" customFormat="1" x14ac:dyDescent="0.25">
      <c r="A239" s="1"/>
      <c r="B239" s="1"/>
      <c r="C239" s="1"/>
      <c r="D239" s="1"/>
      <c r="E239" s="1"/>
      <c r="F239" s="1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s="31" customFormat="1" x14ac:dyDescent="0.25">
      <c r="A240" s="1"/>
      <c r="B240" s="1"/>
      <c r="C240" s="1"/>
      <c r="D240" s="1"/>
      <c r="E240" s="1"/>
      <c r="F240" s="1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s="31" customFormat="1" x14ac:dyDescent="0.25">
      <c r="A241" s="1"/>
      <c r="B241" s="1"/>
      <c r="C241" s="1"/>
      <c r="D241" s="1"/>
      <c r="E241" s="1"/>
      <c r="F241" s="1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s="31" customFormat="1" x14ac:dyDescent="0.25">
      <c r="A242" s="1"/>
      <c r="B242" s="1"/>
      <c r="C242" s="1"/>
      <c r="D242" s="1"/>
      <c r="E242" s="1"/>
      <c r="F242" s="1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s="31" customFormat="1" x14ac:dyDescent="0.25">
      <c r="A243" s="1"/>
      <c r="B243" s="1"/>
      <c r="C243" s="1"/>
      <c r="D243" s="1"/>
      <c r="E243" s="1"/>
      <c r="F243" s="1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s="31" customFormat="1" x14ac:dyDescent="0.25">
      <c r="A244" s="1"/>
      <c r="B244" s="1"/>
      <c r="C244" s="1"/>
      <c r="D244" s="1"/>
      <c r="E244" s="1"/>
      <c r="F244" s="1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s="31" customFormat="1" x14ac:dyDescent="0.25">
      <c r="A245" s="1"/>
      <c r="B245" s="1"/>
      <c r="C245" s="1"/>
      <c r="D245" s="1"/>
      <c r="E245" s="1"/>
      <c r="F245" s="1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s="31" customFormat="1" x14ac:dyDescent="0.25">
      <c r="A246" s="1"/>
      <c r="B246" s="1"/>
      <c r="C246" s="1"/>
      <c r="D246" s="1"/>
      <c r="E246" s="1"/>
      <c r="F246" s="1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s="31" customFormat="1" x14ac:dyDescent="0.25">
      <c r="A247" s="1"/>
      <c r="B247" s="1"/>
      <c r="C247" s="1"/>
      <c r="D247" s="1"/>
      <c r="E247" s="1"/>
      <c r="F247" s="1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s="31" customFormat="1" x14ac:dyDescent="0.25">
      <c r="A248" s="1"/>
      <c r="B248" s="1"/>
      <c r="C248" s="1"/>
      <c r="D248" s="1"/>
      <c r="E248" s="1"/>
      <c r="F248" s="1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s="31" customFormat="1" x14ac:dyDescent="0.25">
      <c r="A249" s="1"/>
      <c r="B249" s="1"/>
      <c r="C249" s="1"/>
      <c r="D249" s="1"/>
      <c r="E249" s="1"/>
      <c r="F249" s="1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s="31" customFormat="1" x14ac:dyDescent="0.25">
      <c r="A250" s="1"/>
      <c r="B250" s="1"/>
      <c r="C250" s="1"/>
      <c r="D250" s="1"/>
      <c r="E250" s="1"/>
      <c r="F250" s="1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s="31" customFormat="1" x14ac:dyDescent="0.25">
      <c r="A251" s="1"/>
      <c r="B251" s="1"/>
      <c r="C251" s="1"/>
      <c r="D251" s="1"/>
      <c r="E251" s="1"/>
      <c r="F251" s="1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s="31" customFormat="1" x14ac:dyDescent="0.25">
      <c r="A252" s="1"/>
      <c r="B252" s="1"/>
      <c r="C252" s="1"/>
      <c r="D252" s="1"/>
      <c r="E252" s="1"/>
      <c r="F252" s="1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s="31" customFormat="1" x14ac:dyDescent="0.25">
      <c r="A253" s="1"/>
      <c r="B253" s="1"/>
      <c r="C253" s="1"/>
      <c r="D253" s="1"/>
      <c r="E253" s="1"/>
      <c r="F253" s="1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s="31" customFormat="1" x14ac:dyDescent="0.25">
      <c r="A254" s="1"/>
      <c r="B254" s="1"/>
      <c r="C254" s="1"/>
      <c r="D254" s="1"/>
      <c r="E254" s="1"/>
      <c r="F254" s="1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s="31" customFormat="1" x14ac:dyDescent="0.25">
      <c r="A255" s="1"/>
      <c r="B255" s="1"/>
      <c r="C255" s="1"/>
      <c r="D255" s="1"/>
      <c r="E255" s="1"/>
      <c r="F255" s="1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s="31" customFormat="1" x14ac:dyDescent="0.25">
      <c r="A256" s="1"/>
      <c r="B256" s="1"/>
      <c r="C256" s="1"/>
      <c r="D256" s="1"/>
      <c r="E256" s="1"/>
      <c r="F256" s="1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s="31" customFormat="1" x14ac:dyDescent="0.25">
      <c r="A257" s="1"/>
      <c r="B257" s="1"/>
      <c r="C257" s="1"/>
      <c r="D257" s="1"/>
      <c r="E257" s="1"/>
      <c r="F257" s="1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s="31" customFormat="1" x14ac:dyDescent="0.25">
      <c r="A258" s="1"/>
      <c r="B258" s="1"/>
      <c r="C258" s="1"/>
      <c r="D258" s="1"/>
      <c r="E258" s="1"/>
      <c r="F258" s="1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s="31" customFormat="1" x14ac:dyDescent="0.25">
      <c r="A259" s="1"/>
      <c r="B259" s="1"/>
      <c r="C259" s="1"/>
      <c r="D259" s="1"/>
      <c r="E259" s="1"/>
      <c r="F259" s="1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s="31" customFormat="1" x14ac:dyDescent="0.25">
      <c r="A260" s="1"/>
      <c r="B260" s="1"/>
      <c r="C260" s="1"/>
      <c r="D260" s="1"/>
      <c r="E260" s="1"/>
      <c r="F260" s="1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s="31" customFormat="1" x14ac:dyDescent="0.25">
      <c r="A261" s="1"/>
      <c r="B261" s="1"/>
      <c r="C261" s="1"/>
      <c r="D261" s="1"/>
      <c r="E261" s="1"/>
      <c r="F261" s="1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s="31" customFormat="1" x14ac:dyDescent="0.25">
      <c r="A262" s="1"/>
      <c r="B262" s="1"/>
      <c r="C262" s="1"/>
      <c r="D262" s="1"/>
      <c r="E262" s="1"/>
      <c r="F262" s="1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s="31" customFormat="1" x14ac:dyDescent="0.25">
      <c r="A263" s="1"/>
      <c r="B263" s="1"/>
      <c r="C263" s="1"/>
      <c r="D263" s="1"/>
      <c r="E263" s="1"/>
      <c r="F263" s="1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s="31" customFormat="1" x14ac:dyDescent="0.25">
      <c r="A264" s="1"/>
      <c r="B264" s="1"/>
      <c r="C264" s="1"/>
      <c r="D264" s="1"/>
      <c r="E264" s="1"/>
      <c r="F264" s="1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s="31" customFormat="1" x14ac:dyDescent="0.25">
      <c r="A265" s="1"/>
      <c r="B265" s="1"/>
      <c r="C265" s="1"/>
      <c r="D265" s="1"/>
      <c r="E265" s="1"/>
      <c r="F265" s="1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s="31" customFormat="1" x14ac:dyDescent="0.25">
      <c r="A266" s="1"/>
      <c r="B266" s="1"/>
      <c r="C266" s="1"/>
      <c r="D266" s="1"/>
      <c r="E266" s="1"/>
      <c r="F266" s="1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s="31" customFormat="1" x14ac:dyDescent="0.25">
      <c r="A267" s="1"/>
      <c r="B267" s="1"/>
      <c r="C267" s="1"/>
      <c r="D267" s="1"/>
      <c r="E267" s="1"/>
      <c r="F267" s="1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s="31" customFormat="1" x14ac:dyDescent="0.25">
      <c r="A268" s="1"/>
      <c r="B268" s="1"/>
      <c r="C268" s="1"/>
      <c r="D268" s="1"/>
      <c r="E268" s="1"/>
      <c r="F268" s="1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s="31" customFormat="1" x14ac:dyDescent="0.25">
      <c r="A269" s="1"/>
      <c r="B269" s="1"/>
      <c r="C269" s="1"/>
      <c r="D269" s="1"/>
      <c r="E269" s="1"/>
      <c r="F269" s="1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s="31" customFormat="1" x14ac:dyDescent="0.25">
      <c r="A270" s="1"/>
      <c r="B270" s="1"/>
      <c r="C270" s="1"/>
      <c r="D270" s="1"/>
      <c r="E270" s="1"/>
      <c r="F270" s="1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s="31" customFormat="1" x14ac:dyDescent="0.25">
      <c r="A271" s="1"/>
      <c r="B271" s="1"/>
      <c r="C271" s="1"/>
      <c r="D271" s="1"/>
      <c r="E271" s="1"/>
      <c r="F271" s="1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s="31" customFormat="1" x14ac:dyDescent="0.25">
      <c r="A272" s="1"/>
      <c r="B272" s="1"/>
      <c r="C272" s="1"/>
      <c r="D272" s="1"/>
      <c r="E272" s="1"/>
      <c r="F272" s="1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</sheetData>
  <autoFilter ref="A1:R92"/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2:O34" r:id="rId30" display="csatlos.istvan@bacs.kozut.hu"/>
    <hyperlink ref="O36" r:id="rId31"/>
    <hyperlink ref="O37:O79" r:id="rId32" display="borbely.erzsebet@bacs.kozut.hu"/>
    <hyperlink ref="O80" r:id="rId33"/>
    <hyperlink ref="O81:O85" r:id="rId34" display="tothne.mig.szilvia@bacs.kozut.hu"/>
    <hyperlink ref="O86" r:id="rId35"/>
    <hyperlink ref="O87:O91" r:id="rId36" display="szabo.zoltan2@bacs.kozut.hu"/>
    <hyperlink ref="O31" r:id="rId37"/>
    <hyperlink ref="O35" r:id="rId38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Összefoglaló</vt:lpstr>
      <vt:lpstr>Pest vármegye</vt:lpstr>
      <vt:lpstr>Bács-Kiskun vármegye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cp:lastPrinted>2024-10-01T12:09:39Z</cp:lastPrinted>
  <dcterms:created xsi:type="dcterms:W3CDTF">2024-09-25T09:17:30Z</dcterms:created>
  <dcterms:modified xsi:type="dcterms:W3CDTF">2025-01-30T09:14:54Z</dcterms:modified>
</cp:coreProperties>
</file>