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H12" i="1"/>
  <c r="J3" i="1" l="1"/>
  <c r="J4" i="1"/>
  <c r="J5" i="1"/>
  <c r="J6" i="1"/>
  <c r="J7" i="1"/>
  <c r="J8" i="1"/>
  <c r="J9" i="1"/>
  <c r="J10" i="1"/>
  <c r="J11" i="1"/>
  <c r="J2" i="1"/>
</calcChain>
</file>

<file path=xl/sharedStrings.xml><?xml version="1.0" encoding="utf-8"?>
<sst xmlns="http://schemas.openxmlformats.org/spreadsheetml/2006/main" count="164" uniqueCount="77">
  <si>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</si>
  <si>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</si>
  <si>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</si>
  <si>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</si>
  <si>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</si>
  <si>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</si>
  <si>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</si>
  <si>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</si>
  <si>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vegyes vashulladék</t>
  </si>
  <si>
    <t>MNV</t>
  </si>
  <si>
    <t>tábla, táblacső</t>
  </si>
  <si>
    <t>Magyar Közút Cegléd, 2700 Jászberényi út 128.</t>
  </si>
  <si>
    <t>Kortusz Antal mérnökségvezető</t>
  </si>
  <si>
    <t>30/2473715, kortusz.antal@pest.kozut.hu</t>
  </si>
  <si>
    <t>07:00-14:00</t>
  </si>
  <si>
    <t>HSZ-2025/0014075</t>
  </si>
  <si>
    <t>szalagkorlát, korlátláb</t>
  </si>
  <si>
    <t>Horganyzott lemez hulladék</t>
  </si>
  <si>
    <t>Horganyzott lemezhulladék</t>
  </si>
  <si>
    <t>2600, Vác , Külső Rádi út 23</t>
  </si>
  <si>
    <t>Tóth Attila mérnökségvezető</t>
  </si>
  <si>
    <t xml:space="preserve"> 06-30-511-5440, toth.attila@pest.kozut.hu</t>
  </si>
  <si>
    <t>07:00-13:00</t>
  </si>
  <si>
    <t>HSZ-2025/0014089</t>
  </si>
  <si>
    <t>Szalagkorlát sérült, törött, görbe</t>
  </si>
  <si>
    <t>Sérült, törött, görbe szalagkorlát</t>
  </si>
  <si>
    <t>Dunakeszi APM, 2021 Dunakeszi Hrsz.: 0109/61</t>
  </si>
  <si>
    <t>Hajtó Dániel üzemeltetési művezető</t>
  </si>
  <si>
    <t>+36707022850                hajto.daniel@kozut.hu</t>
  </si>
  <si>
    <t>7:00-15:20</t>
  </si>
  <si>
    <t>HSZ-2025/0014004</t>
  </si>
  <si>
    <t>szalagkorlát</t>
  </si>
  <si>
    <t>Magyar Közút, Tárnok, Fehérvári út 35.</t>
  </si>
  <si>
    <t>Gáspár Attila mérnökségvezető</t>
  </si>
  <si>
    <t>308626431, gaspar.attila@pest.kozut.hu</t>
  </si>
  <si>
    <t>7-14:00</t>
  </si>
  <si>
    <t>HSZ-2025/0014092</t>
  </si>
  <si>
    <t>HSZ-2025/0014091</t>
  </si>
  <si>
    <t>Adagolható acélhulladék</t>
  </si>
  <si>
    <t>VÍZNYELŐRÁCS 48X48 (VTSZ 7314 20)</t>
  </si>
  <si>
    <t>2200Monor Országút-Ipartelep</t>
  </si>
  <si>
    <t>Kaszás István üzemeltetési és fenntartási művezető</t>
  </si>
  <si>
    <t>0630-571-89-05, kaszas.istvan@pest.kozut.hu</t>
  </si>
  <si>
    <t>7314 20</t>
  </si>
  <si>
    <t xml:space="preserve"> 7-14</t>
  </si>
  <si>
    <t>HSZ-2025/0013987</t>
  </si>
  <si>
    <t>selejt korlátelem (db-os)</t>
  </si>
  <si>
    <t>Hadobács János, üzemeltetési és fenntartási művezető</t>
  </si>
  <si>
    <t>06-30/648-8324, hadobacs.janos@pest.kozut.hu</t>
  </si>
  <si>
    <t>HSZ-2025/0014028</t>
  </si>
  <si>
    <t>sérült törött szalagkorlát</t>
  </si>
  <si>
    <t>víznyelőrács+keret,aknafedlap+keret</t>
  </si>
  <si>
    <t>O6.Szentendre 2000. Szentendre, Ipar u.6.</t>
  </si>
  <si>
    <t>Solymosi Ildikó, közútkezelői művezető</t>
  </si>
  <si>
    <t>30/911-2985, solymosi.ildiko@pest.kozut.hu</t>
  </si>
  <si>
    <t>07:00-15:00</t>
  </si>
  <si>
    <t>HSZ-2025/0014053</t>
  </si>
  <si>
    <t>Fémhulladék megnevezése</t>
  </si>
  <si>
    <t>Tételszám SAP 10 számjegyű</t>
  </si>
  <si>
    <t>Tételszámhoz tartozó anyag szennyezettsége (pl. műanyag szigetelés, idegen anyag tartalom) %-os arányban kell megadni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</si>
  <si>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</si>
  <si>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</si>
  <si>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</si>
  <si>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</si>
  <si>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</si>
  <si>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</si>
  <si>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</si>
  <si>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</si>
  <si>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</si>
  <si>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tonna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</si>
  <si>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</si>
  <si>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</si>
  <si>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Tárolási hely megközelíthetősége Közúton/Vasúton</t>
  </si>
  <si>
    <t>Helyszíni vágás esetés munkavédelmi követelmény</t>
  </si>
  <si>
    <t>Nem</t>
  </si>
  <si>
    <t>Közúton</t>
  </si>
  <si>
    <t>Pest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</si>
</sst>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quotePrefix="1" applyFont="1" applyBorder="1" applyAlignment="1">
      <alignment horizontal="center" vertical="center" wrapText="1"/>
    </xf>
    <xf numFmtId="16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</cellXfs>
  <cellStyles count="2"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abSelected="1" workbookViewId="0"/>
  </sheetViews>
  <sheetFormatPr defaultColWidth="8.88671875" defaultRowHeight="13.2" x14ac:dyDescent="0.3"/>
  <cols>
    <col min="1" max="1" width="10.88671875" style="11" customWidth="1"/>
    <col min="2" max="2" width="15.6640625" style="11" customWidth="1"/>
    <col min="3" max="3" width="10.88671875" style="11" customWidth="1"/>
    <col min="4" max="4" width="12" style="11" customWidth="1"/>
    <col min="5" max="5" width="16.33203125" style="11" customWidth="1"/>
    <col min="6" max="6" width="15.5546875" style="11" customWidth="1"/>
    <col min="7" max="7" width="9.44140625" style="11" customWidth="1"/>
    <col min="8" max="8" width="9.33203125" style="12" customWidth="1"/>
    <col min="9" max="9" width="12.5546875" style="13" customWidth="1"/>
    <col min="10" max="10" width="11.33203125" style="11" customWidth="1"/>
    <col min="11" max="11" width="10.44140625" style="11" customWidth="1"/>
    <col min="12" max="12" width="12.6640625" style="11" customWidth="1"/>
    <col min="13" max="13" width="14.6640625" style="11" customWidth="1"/>
    <col min="14" max="14" width="15.33203125" style="11" customWidth="1"/>
    <col min="15" max="15" width="10" style="11" customWidth="1"/>
    <col min="16" max="16" width="7.33203125" style="11" customWidth="1"/>
    <col min="17" max="18" width="13.5546875" style="11" customWidth="1"/>
    <col min="19" max="19" width="17.33203125" style="11" customWidth="1"/>
    <col min="20" max="20" width="17.5546875" style="11" customWidth="1"/>
    <col min="21" max="21" width="9.88671875" style="11" customWidth="1"/>
    <col min="22" max="22" width="12.33203125" style="11" customWidth="1"/>
    <col min="23" max="23" width="14.33203125" style="11" customWidth="1"/>
    <col min="24" max="16384" width="8.88671875" style="11"/>
  </cols>
  <sheetData>
    <row r="1" spans="1:23" ht="132" x14ac:dyDescent="0.3">
      <c r="A1" s="1" t="s">
        <v>57</v>
      </c>
      <c r="B1" s="1" t="s">
        <v>70</v>
      </c>
      <c r="C1" s="1" t="s">
        <v>0</v>
      </c>
      <c r="D1" s="2" t="s">
        <v>58</v>
      </c>
      <c r="E1" s="2" t="s">
        <v>71</v>
      </c>
      <c r="F1" s="2" t="s">
        <v>59</v>
      </c>
      <c r="G1" s="2" t="s">
        <v>60</v>
      </c>
      <c r="H1" s="2" t="s">
        <v>61</v>
      </c>
      <c r="I1" s="2" t="s">
        <v>1</v>
      </c>
      <c r="J1" s="2" t="s">
        <v>62</v>
      </c>
      <c r="K1" s="2" t="s">
        <v>2</v>
      </c>
      <c r="L1" s="2" t="s">
        <v>63</v>
      </c>
      <c r="M1" s="2" t="s">
        <v>3</v>
      </c>
      <c r="N1" s="2" t="s">
        <v>64</v>
      </c>
      <c r="O1" s="2" t="s">
        <v>4</v>
      </c>
      <c r="P1" s="2" t="s">
        <v>5</v>
      </c>
      <c r="Q1" s="2" t="s">
        <v>65</v>
      </c>
      <c r="R1" s="2" t="s">
        <v>6</v>
      </c>
      <c r="S1" s="2" t="s">
        <v>72</v>
      </c>
      <c r="T1" s="2" t="s">
        <v>66</v>
      </c>
      <c r="U1" s="2" t="s">
        <v>67</v>
      </c>
      <c r="V1" s="2" t="s">
        <v>73</v>
      </c>
      <c r="W1" s="2" t="s">
        <v>7</v>
      </c>
    </row>
    <row r="2" spans="1:23" ht="52.8" x14ac:dyDescent="0.3">
      <c r="A2" s="3" t="s">
        <v>68</v>
      </c>
      <c r="B2" s="3" t="s">
        <v>8</v>
      </c>
      <c r="C2" s="4" t="s">
        <v>9</v>
      </c>
      <c r="D2" s="4">
        <v>60008753</v>
      </c>
      <c r="E2" s="4" t="s">
        <v>10</v>
      </c>
      <c r="F2" s="4">
        <v>5</v>
      </c>
      <c r="G2" s="4" t="s">
        <v>69</v>
      </c>
      <c r="H2" s="15">
        <v>1</v>
      </c>
      <c r="I2" s="9">
        <v>66000</v>
      </c>
      <c r="J2" s="5">
        <f>H2*I2</f>
        <v>66000</v>
      </c>
      <c r="K2" s="4" t="s">
        <v>76</v>
      </c>
      <c r="L2" s="6" t="s">
        <v>11</v>
      </c>
      <c r="M2" s="6" t="s">
        <v>12</v>
      </c>
      <c r="N2" s="6" t="s">
        <v>13</v>
      </c>
      <c r="O2" s="6">
        <v>170405</v>
      </c>
      <c r="P2" s="6">
        <v>7204</v>
      </c>
      <c r="Q2" s="6">
        <v>28</v>
      </c>
      <c r="R2" s="4" t="s">
        <v>74</v>
      </c>
      <c r="S2" s="4" t="s">
        <v>75</v>
      </c>
      <c r="T2" s="10" t="s">
        <v>14</v>
      </c>
      <c r="U2" s="4" t="s">
        <v>74</v>
      </c>
      <c r="V2" s="6"/>
      <c r="W2" s="6" t="s">
        <v>15</v>
      </c>
    </row>
    <row r="3" spans="1:23" ht="52.8" x14ac:dyDescent="0.3">
      <c r="A3" s="3" t="s">
        <v>68</v>
      </c>
      <c r="B3" s="3" t="s">
        <v>8</v>
      </c>
      <c r="C3" s="4" t="s">
        <v>9</v>
      </c>
      <c r="D3" s="6">
        <v>60008753</v>
      </c>
      <c r="E3" s="4" t="s">
        <v>16</v>
      </c>
      <c r="F3" s="6">
        <v>5</v>
      </c>
      <c r="G3" s="4" t="s">
        <v>69</v>
      </c>
      <c r="H3" s="16">
        <v>1</v>
      </c>
      <c r="I3" s="5">
        <v>66000</v>
      </c>
      <c r="J3" s="5">
        <f t="shared" ref="J3:J11" si="0">H3*I3</f>
        <v>66000</v>
      </c>
      <c r="K3" s="4" t="s">
        <v>76</v>
      </c>
      <c r="L3" s="6" t="s">
        <v>11</v>
      </c>
      <c r="M3" s="6" t="s">
        <v>12</v>
      </c>
      <c r="N3" s="6" t="s">
        <v>13</v>
      </c>
      <c r="O3" s="6">
        <v>170405</v>
      </c>
      <c r="P3" s="6">
        <v>7204</v>
      </c>
      <c r="Q3" s="6">
        <v>18</v>
      </c>
      <c r="R3" s="4" t="s">
        <v>74</v>
      </c>
      <c r="S3" s="4" t="s">
        <v>75</v>
      </c>
      <c r="T3" s="10" t="s">
        <v>14</v>
      </c>
      <c r="U3" s="4" t="s">
        <v>74</v>
      </c>
      <c r="V3" s="6"/>
      <c r="W3" s="6" t="s">
        <v>15</v>
      </c>
    </row>
    <row r="4" spans="1:23" ht="39.6" x14ac:dyDescent="0.3">
      <c r="A4" s="3" t="s">
        <v>68</v>
      </c>
      <c r="B4" s="4" t="s">
        <v>17</v>
      </c>
      <c r="C4" s="4" t="s">
        <v>9</v>
      </c>
      <c r="D4" s="4">
        <v>60008757</v>
      </c>
      <c r="E4" s="4" t="s">
        <v>18</v>
      </c>
      <c r="F4" s="4">
        <v>0</v>
      </c>
      <c r="G4" s="4" t="s">
        <v>69</v>
      </c>
      <c r="H4" s="15">
        <v>1.004</v>
      </c>
      <c r="I4" s="9">
        <v>66000</v>
      </c>
      <c r="J4" s="5">
        <f t="shared" si="0"/>
        <v>66264</v>
      </c>
      <c r="K4" s="4" t="s">
        <v>76</v>
      </c>
      <c r="L4" s="4" t="s">
        <v>19</v>
      </c>
      <c r="M4" s="4" t="s">
        <v>20</v>
      </c>
      <c r="N4" s="4" t="s">
        <v>21</v>
      </c>
      <c r="O4" s="4">
        <v>170405</v>
      </c>
      <c r="P4" s="4">
        <v>7204</v>
      </c>
      <c r="Q4" s="4">
        <v>28</v>
      </c>
      <c r="R4" s="4" t="s">
        <v>74</v>
      </c>
      <c r="S4" s="4" t="s">
        <v>75</v>
      </c>
      <c r="T4" s="4" t="s">
        <v>22</v>
      </c>
      <c r="U4" s="4" t="s">
        <v>74</v>
      </c>
      <c r="V4" s="6"/>
      <c r="W4" s="6" t="s">
        <v>23</v>
      </c>
    </row>
    <row r="5" spans="1:23" ht="52.8" x14ac:dyDescent="0.3">
      <c r="A5" s="3" t="s">
        <v>68</v>
      </c>
      <c r="B5" s="3" t="s">
        <v>24</v>
      </c>
      <c r="C5" s="4" t="s">
        <v>9</v>
      </c>
      <c r="D5" s="4">
        <v>60008754</v>
      </c>
      <c r="E5" s="4" t="s">
        <v>25</v>
      </c>
      <c r="F5" s="4">
        <v>5</v>
      </c>
      <c r="G5" s="4" t="s">
        <v>69</v>
      </c>
      <c r="H5" s="15">
        <v>26.8</v>
      </c>
      <c r="I5" s="9">
        <v>66000</v>
      </c>
      <c r="J5" s="5">
        <f t="shared" si="0"/>
        <v>1768800</v>
      </c>
      <c r="K5" s="4" t="s">
        <v>76</v>
      </c>
      <c r="L5" s="4" t="s">
        <v>26</v>
      </c>
      <c r="M5" s="4" t="s">
        <v>27</v>
      </c>
      <c r="N5" s="7" t="s">
        <v>28</v>
      </c>
      <c r="O5" s="4">
        <v>170405</v>
      </c>
      <c r="P5" s="4">
        <v>7204</v>
      </c>
      <c r="Q5" s="4">
        <v>18</v>
      </c>
      <c r="R5" s="4" t="s">
        <v>74</v>
      </c>
      <c r="S5" s="4" t="s">
        <v>75</v>
      </c>
      <c r="T5" s="4" t="s">
        <v>29</v>
      </c>
      <c r="U5" s="4" t="s">
        <v>74</v>
      </c>
      <c r="V5" s="4"/>
      <c r="W5" s="4" t="s">
        <v>30</v>
      </c>
    </row>
    <row r="6" spans="1:23" ht="52.8" x14ac:dyDescent="0.3">
      <c r="A6" s="3" t="s">
        <v>68</v>
      </c>
      <c r="B6" s="3" t="s">
        <v>8</v>
      </c>
      <c r="C6" s="4" t="s">
        <v>9</v>
      </c>
      <c r="D6" s="4">
        <v>30006153</v>
      </c>
      <c r="E6" s="4" t="s">
        <v>31</v>
      </c>
      <c r="F6" s="6">
        <v>5</v>
      </c>
      <c r="G6" s="4" t="s">
        <v>69</v>
      </c>
      <c r="H6" s="16">
        <v>4.8</v>
      </c>
      <c r="I6" s="5">
        <v>66000</v>
      </c>
      <c r="J6" s="5">
        <f t="shared" si="0"/>
        <v>316800</v>
      </c>
      <c r="K6" s="4" t="s">
        <v>76</v>
      </c>
      <c r="L6" s="6" t="s">
        <v>32</v>
      </c>
      <c r="M6" s="6" t="s">
        <v>33</v>
      </c>
      <c r="N6" s="6" t="s">
        <v>34</v>
      </c>
      <c r="O6" s="6">
        <v>170405</v>
      </c>
      <c r="P6" s="6">
        <v>7204</v>
      </c>
      <c r="Q6" s="6">
        <v>18</v>
      </c>
      <c r="R6" s="4" t="s">
        <v>74</v>
      </c>
      <c r="S6" s="4" t="s">
        <v>75</v>
      </c>
      <c r="T6" s="6" t="s">
        <v>35</v>
      </c>
      <c r="U6" s="4" t="s">
        <v>74</v>
      </c>
      <c r="V6" s="4"/>
      <c r="W6" s="4" t="s">
        <v>36</v>
      </c>
    </row>
    <row r="7" spans="1:23" ht="52.8" x14ac:dyDescent="0.3">
      <c r="A7" s="3" t="s">
        <v>68</v>
      </c>
      <c r="B7" s="3" t="s">
        <v>8</v>
      </c>
      <c r="C7" s="4" t="s">
        <v>9</v>
      </c>
      <c r="D7" s="3">
        <v>30004315</v>
      </c>
      <c r="E7" s="4" t="s">
        <v>10</v>
      </c>
      <c r="F7" s="6">
        <v>5</v>
      </c>
      <c r="G7" s="4" t="s">
        <v>69</v>
      </c>
      <c r="H7" s="16">
        <v>3.19</v>
      </c>
      <c r="I7" s="5">
        <v>66000</v>
      </c>
      <c r="J7" s="5">
        <f t="shared" si="0"/>
        <v>210540</v>
      </c>
      <c r="K7" s="4" t="s">
        <v>76</v>
      </c>
      <c r="L7" s="6" t="s">
        <v>32</v>
      </c>
      <c r="M7" s="6" t="s">
        <v>33</v>
      </c>
      <c r="N7" s="6" t="s">
        <v>34</v>
      </c>
      <c r="O7" s="6">
        <v>170405</v>
      </c>
      <c r="P7" s="6">
        <v>7204</v>
      </c>
      <c r="Q7" s="6">
        <v>28</v>
      </c>
      <c r="R7" s="4" t="s">
        <v>74</v>
      </c>
      <c r="S7" s="4" t="s">
        <v>75</v>
      </c>
      <c r="T7" s="6" t="s">
        <v>35</v>
      </c>
      <c r="U7" s="4" t="s">
        <v>74</v>
      </c>
      <c r="V7" s="6"/>
      <c r="W7" s="4" t="s">
        <v>37</v>
      </c>
    </row>
    <row r="8" spans="1:23" ht="52.8" x14ac:dyDescent="0.3">
      <c r="A8" s="3" t="s">
        <v>38</v>
      </c>
      <c r="B8" s="3" t="s">
        <v>8</v>
      </c>
      <c r="C8" s="4" t="s">
        <v>9</v>
      </c>
      <c r="D8" s="3">
        <v>2000212</v>
      </c>
      <c r="E8" s="6" t="s">
        <v>39</v>
      </c>
      <c r="F8" s="4">
        <v>0</v>
      </c>
      <c r="G8" s="4" t="s">
        <v>69</v>
      </c>
      <c r="H8" s="15">
        <v>1.48</v>
      </c>
      <c r="I8" s="9">
        <v>66000</v>
      </c>
      <c r="J8" s="5">
        <f t="shared" si="0"/>
        <v>97680</v>
      </c>
      <c r="K8" s="4" t="s">
        <v>76</v>
      </c>
      <c r="L8" s="4" t="s">
        <v>40</v>
      </c>
      <c r="M8" s="4" t="s">
        <v>41</v>
      </c>
      <c r="N8" s="4" t="s">
        <v>42</v>
      </c>
      <c r="O8" s="4">
        <v>170405</v>
      </c>
      <c r="P8" s="4" t="s">
        <v>43</v>
      </c>
      <c r="Q8" s="4">
        <v>2</v>
      </c>
      <c r="R8" s="4" t="s">
        <v>74</v>
      </c>
      <c r="S8" s="4" t="s">
        <v>75</v>
      </c>
      <c r="T8" s="8" t="s">
        <v>44</v>
      </c>
      <c r="U8" s="4" t="s">
        <v>74</v>
      </c>
      <c r="V8" s="4"/>
      <c r="W8" s="4" t="s">
        <v>45</v>
      </c>
    </row>
    <row r="9" spans="1:23" ht="52.8" x14ac:dyDescent="0.3">
      <c r="A9" s="3" t="s">
        <v>38</v>
      </c>
      <c r="B9" s="3" t="s">
        <v>24</v>
      </c>
      <c r="C9" s="4" t="s">
        <v>9</v>
      </c>
      <c r="D9" s="4">
        <v>60008756</v>
      </c>
      <c r="E9" s="4" t="s">
        <v>46</v>
      </c>
      <c r="F9" s="4">
        <v>0</v>
      </c>
      <c r="G9" s="4" t="s">
        <v>69</v>
      </c>
      <c r="H9" s="15">
        <v>6.21</v>
      </c>
      <c r="I9" s="9">
        <v>66000</v>
      </c>
      <c r="J9" s="5">
        <f t="shared" si="0"/>
        <v>409860</v>
      </c>
      <c r="K9" s="4" t="s">
        <v>76</v>
      </c>
      <c r="L9" s="4" t="s">
        <v>40</v>
      </c>
      <c r="M9" s="4" t="s">
        <v>47</v>
      </c>
      <c r="N9" s="3" t="s">
        <v>48</v>
      </c>
      <c r="O9" s="4">
        <v>170405</v>
      </c>
      <c r="P9" s="4">
        <v>7204</v>
      </c>
      <c r="Q9" s="4">
        <v>18</v>
      </c>
      <c r="R9" s="4" t="s">
        <v>74</v>
      </c>
      <c r="S9" s="4" t="s">
        <v>75</v>
      </c>
      <c r="T9" s="4" t="s">
        <v>44</v>
      </c>
      <c r="U9" s="4" t="s">
        <v>74</v>
      </c>
      <c r="V9" s="4"/>
      <c r="W9" s="4" t="s">
        <v>49</v>
      </c>
    </row>
    <row r="10" spans="1:23" ht="52.8" x14ac:dyDescent="0.3">
      <c r="A10" s="3" t="s">
        <v>38</v>
      </c>
      <c r="B10" s="3" t="s">
        <v>24</v>
      </c>
      <c r="C10" s="4" t="s">
        <v>9</v>
      </c>
      <c r="D10" s="4">
        <v>60008754</v>
      </c>
      <c r="E10" s="4" t="s">
        <v>50</v>
      </c>
      <c r="F10" s="4">
        <v>0</v>
      </c>
      <c r="G10" s="4" t="s">
        <v>69</v>
      </c>
      <c r="H10" s="15">
        <v>42.18</v>
      </c>
      <c r="I10" s="9">
        <v>66000</v>
      </c>
      <c r="J10" s="5">
        <f t="shared" si="0"/>
        <v>2783880</v>
      </c>
      <c r="K10" s="4" t="s">
        <v>76</v>
      </c>
      <c r="L10" s="4" t="s">
        <v>40</v>
      </c>
      <c r="M10" s="4" t="s">
        <v>47</v>
      </c>
      <c r="N10" s="3" t="s">
        <v>48</v>
      </c>
      <c r="O10" s="4">
        <v>170405</v>
      </c>
      <c r="P10" s="4">
        <v>7204</v>
      </c>
      <c r="Q10" s="4">
        <v>18</v>
      </c>
      <c r="R10" s="4" t="s">
        <v>74</v>
      </c>
      <c r="S10" s="4" t="s">
        <v>75</v>
      </c>
      <c r="T10" s="4" t="s">
        <v>44</v>
      </c>
      <c r="U10" s="4" t="s">
        <v>74</v>
      </c>
      <c r="V10" s="4"/>
      <c r="W10" s="4" t="s">
        <v>49</v>
      </c>
    </row>
    <row r="11" spans="1:23" ht="52.8" x14ac:dyDescent="0.3">
      <c r="A11" s="3" t="s">
        <v>38</v>
      </c>
      <c r="B11" s="3" t="s">
        <v>8</v>
      </c>
      <c r="C11" s="4" t="s">
        <v>9</v>
      </c>
      <c r="D11" s="4">
        <v>20000216</v>
      </c>
      <c r="E11" s="4" t="s">
        <v>51</v>
      </c>
      <c r="F11" s="4">
        <v>5</v>
      </c>
      <c r="G11" s="4" t="s">
        <v>69</v>
      </c>
      <c r="H11" s="15">
        <v>1.84</v>
      </c>
      <c r="I11" s="9">
        <v>66000</v>
      </c>
      <c r="J11" s="5">
        <f t="shared" si="0"/>
        <v>121440</v>
      </c>
      <c r="K11" s="4" t="s">
        <v>76</v>
      </c>
      <c r="L11" s="4" t="s">
        <v>52</v>
      </c>
      <c r="M11" s="4" t="s">
        <v>53</v>
      </c>
      <c r="N11" s="4" t="s">
        <v>54</v>
      </c>
      <c r="O11" s="4">
        <v>170405</v>
      </c>
      <c r="P11" s="4">
        <v>7204</v>
      </c>
      <c r="Q11" s="4">
        <v>2</v>
      </c>
      <c r="R11" s="4" t="s">
        <v>74</v>
      </c>
      <c r="S11" s="4" t="s">
        <v>75</v>
      </c>
      <c r="T11" s="4" t="s">
        <v>55</v>
      </c>
      <c r="U11" s="4" t="s">
        <v>74</v>
      </c>
      <c r="V11" s="4"/>
      <c r="W11" s="4" t="s">
        <v>56</v>
      </c>
    </row>
    <row r="12" spans="1:23" x14ac:dyDescent="0.3">
      <c r="H12" s="17">
        <f>SUM(H2:H11)</f>
        <v>89.503999999999991</v>
      </c>
      <c r="J12" s="14">
        <f>SUM(J2:J11)</f>
        <v>5907264</v>
      </c>
    </row>
  </sheetData>
  <pageMargins left="0.25" right="0.25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cp:lastPrinted>2025-08-08T08:12:33Z</cp:lastPrinted>
  <dcterms:created xsi:type="dcterms:W3CDTF">2025-08-06T15:34:14Z</dcterms:created>
  <dcterms:modified xsi:type="dcterms:W3CDTF">2025-09-05T09:43:45Z</dcterms:modified>
</cp:coreProperties>
</file>