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ÜRES NYOMTATVÁNY" sheetId="2" r:id="rId1"/>
  </sheets>
  <definedNames>
    <definedName name="_xlnm._FilterDatabase" localSheetId="0" hidden="1">'ÜRES NYOMTATVÁNY'!$A$1:$W$27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2" l="1"/>
  <c r="I27" i="2" l="1"/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" i="2"/>
  <c r="I28" i="2" l="1"/>
</calcChain>
</file>

<file path=xl/sharedStrings.xml><?xml version="1.0" encoding="utf-8"?>
<sst xmlns="http://schemas.openxmlformats.org/spreadsheetml/2006/main" count="386" uniqueCount="127">
  <si>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</si>
  <si>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</si>
  <si>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</si>
  <si>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</si>
  <si>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Adagolható acélhulladék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</si>
  <si>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</si>
  <si>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</si>
  <si>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</si>
  <si>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</si>
  <si>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</si>
  <si>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</si>
  <si>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</si>
  <si>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</si>
  <si>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</si>
  <si>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</si>
  <si>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</si>
  <si>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</si>
  <si>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</si>
  <si>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</si>
  <si>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</si>
  <si>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</si>
  <si>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</si>
  <si>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</si>
  <si>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</si>
  <si>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</si>
  <si>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</si>
  <si>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</si>
  <si>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</si>
  <si>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</si>
  <si>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</si>
  <si>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Bács-Kiskun</t>
  </si>
  <si>
    <t>6000 Kecskemét, Klebelsberg Kunó u. 19</t>
  </si>
  <si>
    <t>Csatlós István mérnökségvezető</t>
  </si>
  <si>
    <t>csatlos.istvan@bacs.kozut.hu  +36 30 598 7120</t>
  </si>
  <si>
    <t>MNV</t>
  </si>
  <si>
    <t>MK</t>
  </si>
  <si>
    <t>HSZ-2025/0014225; HSZ-2025/0014226</t>
  </si>
  <si>
    <t>Van, de pontossági besorolása IV. kategória. Tengelyenként 50 kg eltrés lehetséges. Alumínium esetében ez okozhat problémát,100 kg alatt nem mér.</t>
  </si>
  <si>
    <t>út karbantartás</t>
  </si>
  <si>
    <t>selejtezés</t>
  </si>
  <si>
    <t>Jármű bontás, karbantartásból</t>
  </si>
  <si>
    <t>Út karbantartás</t>
  </si>
  <si>
    <t>4-5m re vágott kandelláber oszlop</t>
  </si>
  <si>
    <t>HSZ-2025/0014348; HSZ-2026/0014748</t>
  </si>
  <si>
    <t>4 és 8 méteres szalagkorlát és elemei</t>
  </si>
  <si>
    <t>Vegyes vashulladék</t>
  </si>
  <si>
    <t>HSZ-2026/0014748; HSZ-2026/0014757; HSZ-2026/0015138</t>
  </si>
  <si>
    <t>HSZ-2025/0013898; HSZ-2026/0014747, HSZ-2026/0015143</t>
  </si>
  <si>
    <t>HSZ-2025/0014348; HSZ-2026/0014748; HSZ-2026/0015144</t>
  </si>
  <si>
    <t>HSZ-2025/0014348; HSZ-2026/0014748; HSZ-2026/0014757; HSZ-2026/0015139</t>
  </si>
  <si>
    <t>Horganyzott lemezhulladék</t>
  </si>
  <si>
    <t>6320, Solt, Kecskeméti u.34</t>
  </si>
  <si>
    <t>Borbély Erzsébet mérnökségvezető</t>
  </si>
  <si>
    <t>06-30/528-8672 borbely.erzsebet@bacs.kozut.hu</t>
  </si>
  <si>
    <t>6,30-14,00</t>
  </si>
  <si>
    <t xml:space="preserve"> HSZ-2026-0014793. HSZ-2026/0015167</t>
  </si>
  <si>
    <t>4 m szalagkorlát és elemei</t>
  </si>
  <si>
    <t>HSZ-2026/0014672</t>
  </si>
  <si>
    <t xml:space="preserve">közúti jelzőtáblák, csövek, </t>
  </si>
  <si>
    <t>Közúti jelzőtáblák</t>
  </si>
  <si>
    <t xml:space="preserve">Szerszám </t>
  </si>
  <si>
    <t xml:space="preserve">Karbantartás </t>
  </si>
  <si>
    <t>HSZ-2025/0014025</t>
  </si>
  <si>
    <t>Útüzemeltetés</t>
  </si>
  <si>
    <t>HSZ-2025/0014026, HSZ-2026/0014792</t>
  </si>
  <si>
    <t>HSZ-2026/0014793, HSZ-2026/0015167</t>
  </si>
  <si>
    <t>járműbontás</t>
  </si>
  <si>
    <t>6200 Kiskőrös Dózsa györgy út 69.</t>
  </si>
  <si>
    <t>Tóthné Míg Szilvia mérnökségvezető</t>
  </si>
  <si>
    <t>30/690-1731 tothne.mig.szilvia@bacs.kozut.hu</t>
  </si>
  <si>
    <t>NEM</t>
  </si>
  <si>
    <t>N</t>
  </si>
  <si>
    <t>HSZ-2025/0014016 HSZ-2026/0015142</t>
  </si>
  <si>
    <t>fémszekrények</t>
  </si>
  <si>
    <t>sejejtezés</t>
  </si>
  <si>
    <t xml:space="preserve">HSZ-2025/0014013 </t>
  </si>
  <si>
    <t>HSZ-2025/0013848 HSZ-2026/0015141</t>
  </si>
  <si>
    <t>HSZ-2026/0015141</t>
  </si>
  <si>
    <t>HSZ-2025/0014019 HSZ-2025/0014020 HSZ-2026/0015142</t>
  </si>
  <si>
    <t>vegyes vashulladék</t>
  </si>
  <si>
    <t>drót</t>
  </si>
  <si>
    <t>6500 Baja, Bokodi út 74</t>
  </si>
  <si>
    <t>Kuhajcsik Zsolt mérnökségvezető</t>
  </si>
  <si>
    <t>HSZ-2026/0015158</t>
  </si>
  <si>
    <t>gépalkatrészek</t>
  </si>
  <si>
    <t>HSZ-2025/0014021</t>
  </si>
  <si>
    <t>7-15 óra között</t>
  </si>
  <si>
    <t>HSZ-2026/0015159; HSZ-2026/0015157</t>
  </si>
  <si>
    <t>HSZ-2026/0015159</t>
  </si>
  <si>
    <t>fenntartási munkák</t>
  </si>
  <si>
    <t>6400 Kiskunhalas, Középső Ipartelep 3.</t>
  </si>
  <si>
    <t>Szabó Zoltán mérnökségvezető</t>
  </si>
  <si>
    <t>30/690-1732  szabo.zoltan2@bacs.kozut.hu</t>
  </si>
  <si>
    <t>HSZ-2026/0015171</t>
  </si>
  <si>
    <t>horganyzott lemez hulladék</t>
  </si>
  <si>
    <t>vashulladék</t>
  </si>
  <si>
    <t>HSZ-2025/0014125; HSZ-2026/0015170</t>
  </si>
  <si>
    <t>Alumínium hulladék festetlen (tiszta)</t>
  </si>
  <si>
    <t>30/690-1741, kuhajcsik.zsolt@bacs.kozut.hu</t>
  </si>
  <si>
    <t xml:space="preserve">06-30/598-7120 csatlos.istvan@bacs.kozut.hu </t>
  </si>
  <si>
    <t>06-30/598-7120 csatlos.istvan@bacs.kozut.hu</t>
  </si>
  <si>
    <t>közúti jelzőtábla, oszlop</t>
  </si>
  <si>
    <t>aluminium hulladék (festett)</t>
  </si>
  <si>
    <t xml:space="preserve"> szalagkorlát elem</t>
  </si>
  <si>
    <t xml:space="preserve">I </t>
  </si>
  <si>
    <t>I</t>
  </si>
  <si>
    <t>Közúti jelzőtábla,oszlop,bilincs</t>
  </si>
  <si>
    <t>Létra (4 db)</t>
  </si>
  <si>
    <t>Létra (2db)</t>
  </si>
  <si>
    <t>Közúti jelzőtábla és táblatartó oszlop</t>
  </si>
  <si>
    <t>Közúti jelzőtábla, oszlop</t>
  </si>
  <si>
    <t>Bontott autó alkatrészek,kasza pengék</t>
  </si>
  <si>
    <t>gép, jármű karbantartás</t>
  </si>
  <si>
    <t>gép-jármű bontási anyagai</t>
  </si>
  <si>
    <t>autófelni, kaszaalkatrész</t>
  </si>
  <si>
    <t>sérült, törött szalagkorlát</t>
  </si>
  <si>
    <t>Közúti jelzőtábla,  oszlop, bilincs</t>
  </si>
  <si>
    <t>Közúti jelzőtáblák, oszlop</t>
  </si>
  <si>
    <t xml:space="preserve"> közúti jelzőtábla, oszlop</t>
  </si>
  <si>
    <t>Nem adagolható acélhulladék</t>
  </si>
  <si>
    <t>horganyzott acél</t>
  </si>
  <si>
    <t>Horganyzott lemeztábla (sárga terelőtábla)</t>
  </si>
  <si>
    <t>A2331 Úttörténeti Múzeum</t>
  </si>
  <si>
    <t>Oroszi Mónika gyűjteménykezelő főmunkatárs</t>
  </si>
  <si>
    <t>30/481-3578 oroszi.monika@kozut.hu</t>
  </si>
  <si>
    <t>H-P: 08:00- 16:00</t>
  </si>
  <si>
    <t>HSZ-2024/0013354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</si>
</sst>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9" fontId="5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9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9" fontId="14" fillId="0" borderId="1" xfId="1" applyNumberFormat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" fontId="5" fillId="0" borderId="1" xfId="1" applyNumberFormat="1" applyFont="1" applyBorder="1" applyAlignment="1">
      <alignment horizontal="center" vertical="center" wrapText="1"/>
    </xf>
    <xf numFmtId="0" fontId="17" fillId="0" borderId="1" xfId="0" applyFont="1" applyBorder="1"/>
    <xf numFmtId="0" fontId="0" fillId="2" borderId="1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9" fontId="2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14" fillId="0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4" fillId="0" borderId="1" xfId="1" applyNumberFormat="1" applyFont="1" applyBorder="1" applyAlignment="1">
      <alignment horizontal="center" vertical="center" wrapText="1"/>
    </xf>
    <xf numFmtId="3" fontId="14" fillId="0" borderId="1" xfId="1" applyNumberFormat="1" applyFont="1" applyBorder="1" applyAlignment="1">
      <alignment horizontal="center" vertical="center"/>
    </xf>
    <xf numFmtId="3" fontId="0" fillId="0" borderId="0" xfId="0" applyNumberFormat="1"/>
    <xf numFmtId="0" fontId="9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164" fontId="19" fillId="0" borderId="1" xfId="1" applyNumberFormat="1" applyFont="1" applyBorder="1" applyAlignment="1">
      <alignment horizontal="center" vertical="center"/>
    </xf>
    <xf numFmtId="3" fontId="19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164" fontId="18" fillId="0" borderId="0" xfId="0" applyNumberFormat="1" applyFont="1"/>
    <xf numFmtId="3" fontId="18" fillId="0" borderId="0" xfId="0" applyNumberFormat="1" applyFont="1"/>
    <xf numFmtId="0" fontId="19" fillId="0" borderId="1" xfId="1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0" xfId="0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19</xdr:row>
      <xdr:rowOff>3</xdr:rowOff>
    </xdr:from>
    <xdr:to>
      <xdr:col>29</xdr:col>
      <xdr:colOff>142873</xdr:colOff>
      <xdr:row>20</xdr:row>
      <xdr:rowOff>47625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33A4D94F-00DC-3DB9-166D-A0DE9B02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27452" y="17868903"/>
          <a:ext cx="1971673" cy="923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csatlos.istvan@bacs.kozut.hu%20%20+36%2030%20598%20712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satlos.istvan@bacs.kozut.hu%20%20+36%2030%20598%207120" TargetMode="External"/><Relationship Id="rId1" Type="http://schemas.openxmlformats.org/officeDocument/2006/relationships/hyperlink" Target="mailto:csatlos.istvan@bacs.kozut.hu%20%20+36%2030%20598%207120" TargetMode="External"/><Relationship Id="rId6" Type="http://schemas.openxmlformats.org/officeDocument/2006/relationships/hyperlink" Target="mailto:csatlos.istvan@bacs.kozut.hu%20%20+36%2030%20598%207120" TargetMode="External"/><Relationship Id="rId5" Type="http://schemas.openxmlformats.org/officeDocument/2006/relationships/hyperlink" Target="mailto:csatlos.istvan@bacs.kozut.hu%20%20+36%2030%20598%207120" TargetMode="External"/><Relationship Id="rId4" Type="http://schemas.openxmlformats.org/officeDocument/2006/relationships/hyperlink" Target="mailto:06-30/598-7120csatlos.istvan@bacs.kozut.hu%20%20+36%2030%20598%20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tabSelected="1" zoomScale="80" zoomScaleNormal="80" workbookViewId="0"/>
  </sheetViews>
  <sheetFormatPr defaultRowHeight="15" x14ac:dyDescent="0.25"/>
  <cols>
    <col min="1" max="1" width="15.85546875" bestFit="1" customWidth="1"/>
    <col min="2" max="2" width="21" style="6" customWidth="1"/>
    <col min="3" max="3" width="12.42578125" customWidth="1"/>
    <col min="4" max="4" width="18.42578125" customWidth="1"/>
    <col min="5" max="5" width="15.5703125" customWidth="1"/>
    <col min="6" max="6" width="7.140625" customWidth="1"/>
    <col min="7" max="7" width="11.42578125" style="62" bestFit="1" customWidth="1"/>
    <col min="8" max="8" width="9.7109375" style="63" customWidth="1"/>
    <col min="9" max="9" width="9.7109375" style="39" hidden="1" customWidth="1"/>
    <col min="10" max="11" width="14.42578125" style="4" customWidth="1"/>
    <col min="12" max="13" width="12.7109375" style="72" customWidth="1"/>
    <col min="14" max="14" width="16.5703125" style="72" bestFit="1" customWidth="1"/>
    <col min="15" max="15" width="10" customWidth="1"/>
    <col min="16" max="16" width="7.28515625" customWidth="1"/>
    <col min="17" max="17" width="13.5703125" customWidth="1"/>
    <col min="18" max="18" width="21.5703125" customWidth="1"/>
    <col min="19" max="19" width="8.5703125" customWidth="1"/>
    <col min="20" max="20" width="7.140625" customWidth="1"/>
    <col min="21" max="21" width="11.140625" customWidth="1"/>
    <col min="22" max="22" width="23.42578125" customWidth="1"/>
    <col min="23" max="23" width="19.85546875" customWidth="1"/>
    <col min="24" max="24" width="35.42578125" customWidth="1"/>
    <col min="25" max="25" width="35.85546875" customWidth="1"/>
    <col min="26" max="26" width="37.85546875" customWidth="1"/>
  </cols>
  <sheetData>
    <row r="1" spans="1:24" ht="102" x14ac:dyDescent="0.25">
      <c r="A1" s="41" t="s">
        <v>20</v>
      </c>
      <c r="B1" s="42" t="s">
        <v>25</v>
      </c>
      <c r="C1" s="42" t="s">
        <v>26</v>
      </c>
      <c r="D1" s="43" t="s">
        <v>10</v>
      </c>
      <c r="E1" s="43" t="s">
        <v>9</v>
      </c>
      <c r="F1" s="44" t="s">
        <v>27</v>
      </c>
      <c r="G1" s="45" t="s">
        <v>21</v>
      </c>
      <c r="H1" s="46" t="s">
        <v>28</v>
      </c>
      <c r="I1" s="46"/>
      <c r="J1" s="43" t="s">
        <v>6</v>
      </c>
      <c r="K1" s="47" t="s">
        <v>15</v>
      </c>
      <c r="L1" s="43" t="s">
        <v>0</v>
      </c>
      <c r="M1" s="43" t="s">
        <v>14</v>
      </c>
      <c r="N1" s="43" t="s">
        <v>16</v>
      </c>
      <c r="O1" s="43" t="s">
        <v>12</v>
      </c>
      <c r="P1" s="43" t="s">
        <v>1</v>
      </c>
      <c r="Q1" s="43" t="s">
        <v>11</v>
      </c>
      <c r="R1" s="47" t="s">
        <v>17</v>
      </c>
      <c r="S1" s="43" t="s">
        <v>2</v>
      </c>
      <c r="T1" s="43" t="s">
        <v>8</v>
      </c>
      <c r="U1" s="43" t="s">
        <v>7</v>
      </c>
      <c r="V1" s="43" t="s">
        <v>3</v>
      </c>
      <c r="W1" s="43" t="s">
        <v>29</v>
      </c>
    </row>
    <row r="2" spans="1:24" ht="67.5" customHeight="1" x14ac:dyDescent="0.25">
      <c r="A2" s="48" t="s">
        <v>119</v>
      </c>
      <c r="B2" s="49" t="s">
        <v>22</v>
      </c>
      <c r="C2" s="13" t="s">
        <v>34</v>
      </c>
      <c r="D2" s="13" t="s">
        <v>42</v>
      </c>
      <c r="E2" s="10">
        <v>0.03</v>
      </c>
      <c r="F2" s="50" t="s">
        <v>19</v>
      </c>
      <c r="G2" s="58">
        <v>1035</v>
      </c>
      <c r="H2" s="59">
        <v>70</v>
      </c>
      <c r="I2" s="38">
        <f>G2*H2</f>
        <v>72450</v>
      </c>
      <c r="J2" s="13" t="s">
        <v>41</v>
      </c>
      <c r="K2" s="13" t="s">
        <v>30</v>
      </c>
      <c r="L2" s="64" t="s">
        <v>31</v>
      </c>
      <c r="M2" s="65" t="s">
        <v>32</v>
      </c>
      <c r="N2" s="66" t="s">
        <v>99</v>
      </c>
      <c r="O2" s="11">
        <v>170405</v>
      </c>
      <c r="P2" s="11">
        <v>7204</v>
      </c>
      <c r="Q2" s="11">
        <v>7</v>
      </c>
      <c r="R2" s="8" t="s">
        <v>37</v>
      </c>
      <c r="S2" s="28" t="s">
        <v>86</v>
      </c>
      <c r="T2" s="9" t="s">
        <v>104</v>
      </c>
      <c r="U2" s="8"/>
      <c r="V2" s="8"/>
      <c r="W2" s="13" t="s">
        <v>43</v>
      </c>
    </row>
    <row r="3" spans="1:24" s="5" customFormat="1" ht="67.5" customHeight="1" x14ac:dyDescent="0.25">
      <c r="A3" s="48" t="s">
        <v>119</v>
      </c>
      <c r="B3" s="17" t="s">
        <v>18</v>
      </c>
      <c r="C3" s="13" t="s">
        <v>34</v>
      </c>
      <c r="D3" s="13" t="s">
        <v>44</v>
      </c>
      <c r="E3" s="10">
        <v>0.03</v>
      </c>
      <c r="F3" s="50" t="s">
        <v>19</v>
      </c>
      <c r="G3" s="58">
        <v>29588.400000000001</v>
      </c>
      <c r="H3" s="59">
        <v>70</v>
      </c>
      <c r="I3" s="38">
        <f t="shared" ref="I3:I26" si="0">G3*H3</f>
        <v>2071188</v>
      </c>
      <c r="J3" s="13" t="s">
        <v>41</v>
      </c>
      <c r="K3" s="13" t="s">
        <v>30</v>
      </c>
      <c r="L3" s="64" t="s">
        <v>31</v>
      </c>
      <c r="M3" s="65" t="s">
        <v>32</v>
      </c>
      <c r="N3" s="66" t="s">
        <v>100</v>
      </c>
      <c r="O3" s="11">
        <v>170405</v>
      </c>
      <c r="P3" s="11">
        <v>7204</v>
      </c>
      <c r="Q3" s="11">
        <v>18</v>
      </c>
      <c r="R3" s="8" t="s">
        <v>37</v>
      </c>
      <c r="S3" s="28" t="s">
        <v>86</v>
      </c>
      <c r="T3" s="12" t="s">
        <v>105</v>
      </c>
      <c r="U3" s="12"/>
      <c r="V3" s="12"/>
      <c r="W3" s="13" t="s">
        <v>48</v>
      </c>
      <c r="X3"/>
    </row>
    <row r="4" spans="1:24" ht="67.5" customHeight="1" x14ac:dyDescent="0.25">
      <c r="A4" s="48" t="s">
        <v>119</v>
      </c>
      <c r="B4" s="49" t="s">
        <v>24</v>
      </c>
      <c r="C4" s="13" t="s">
        <v>34</v>
      </c>
      <c r="D4" s="13" t="s">
        <v>58</v>
      </c>
      <c r="E4" s="10">
        <v>0.03</v>
      </c>
      <c r="F4" s="50" t="s">
        <v>19</v>
      </c>
      <c r="G4" s="58">
        <v>2502.9</v>
      </c>
      <c r="H4" s="59">
        <v>70</v>
      </c>
      <c r="I4" s="38">
        <f t="shared" si="0"/>
        <v>175203</v>
      </c>
      <c r="J4" s="13" t="s">
        <v>41</v>
      </c>
      <c r="K4" s="13" t="s">
        <v>30</v>
      </c>
      <c r="L4" s="64" t="s">
        <v>31</v>
      </c>
      <c r="M4" s="65" t="s">
        <v>32</v>
      </c>
      <c r="N4" s="66" t="s">
        <v>100</v>
      </c>
      <c r="O4" s="11">
        <v>170405</v>
      </c>
      <c r="P4" s="11">
        <v>7204</v>
      </c>
      <c r="Q4" s="11">
        <v>28</v>
      </c>
      <c r="R4" s="8" t="s">
        <v>37</v>
      </c>
      <c r="S4" s="28" t="s">
        <v>86</v>
      </c>
      <c r="T4" s="9" t="s">
        <v>105</v>
      </c>
      <c r="U4" s="8"/>
      <c r="V4" s="8"/>
      <c r="W4" s="13" t="s">
        <v>49</v>
      </c>
    </row>
    <row r="5" spans="1:24" ht="67.5" customHeight="1" x14ac:dyDescent="0.25">
      <c r="A5" s="48" t="s">
        <v>119</v>
      </c>
      <c r="B5" s="49" t="s">
        <v>50</v>
      </c>
      <c r="C5" s="13" t="s">
        <v>34</v>
      </c>
      <c r="D5" s="14" t="s">
        <v>59</v>
      </c>
      <c r="E5" s="15">
        <v>0.03</v>
      </c>
      <c r="F5" s="50" t="s">
        <v>19</v>
      </c>
      <c r="G5" s="58">
        <v>1250</v>
      </c>
      <c r="H5" s="59">
        <v>70</v>
      </c>
      <c r="I5" s="38">
        <f t="shared" si="0"/>
        <v>87500</v>
      </c>
      <c r="J5" s="16" t="s">
        <v>41</v>
      </c>
      <c r="K5" s="13" t="s">
        <v>30</v>
      </c>
      <c r="L5" s="66" t="s">
        <v>51</v>
      </c>
      <c r="M5" s="65" t="s">
        <v>52</v>
      </c>
      <c r="N5" s="66" t="s">
        <v>53</v>
      </c>
      <c r="O5" s="11">
        <v>170405</v>
      </c>
      <c r="P5" s="11">
        <v>7204</v>
      </c>
      <c r="Q5" s="11">
        <v>28</v>
      </c>
      <c r="R5" s="8" t="s">
        <v>70</v>
      </c>
      <c r="S5" s="19" t="s">
        <v>54</v>
      </c>
      <c r="T5" s="20" t="s">
        <v>105</v>
      </c>
      <c r="U5" s="14"/>
      <c r="V5" s="14"/>
      <c r="W5" s="13" t="s">
        <v>55</v>
      </c>
    </row>
    <row r="6" spans="1:24" ht="67.5" customHeight="1" x14ac:dyDescent="0.25">
      <c r="A6" s="48" t="s">
        <v>119</v>
      </c>
      <c r="B6" s="49" t="s">
        <v>18</v>
      </c>
      <c r="C6" s="13" t="s">
        <v>34</v>
      </c>
      <c r="D6" s="14" t="s">
        <v>56</v>
      </c>
      <c r="E6" s="15">
        <v>0.03</v>
      </c>
      <c r="F6" s="50" t="s">
        <v>19</v>
      </c>
      <c r="G6" s="58">
        <v>1106</v>
      </c>
      <c r="H6" s="59">
        <v>70</v>
      </c>
      <c r="I6" s="38">
        <f t="shared" si="0"/>
        <v>77420</v>
      </c>
      <c r="J6" s="16" t="s">
        <v>41</v>
      </c>
      <c r="K6" s="13" t="s">
        <v>30</v>
      </c>
      <c r="L6" s="66" t="s">
        <v>51</v>
      </c>
      <c r="M6" s="65" t="s">
        <v>52</v>
      </c>
      <c r="N6" s="66" t="s">
        <v>53</v>
      </c>
      <c r="O6" s="11">
        <v>170405</v>
      </c>
      <c r="P6" s="11">
        <v>7204</v>
      </c>
      <c r="Q6" s="11">
        <v>18</v>
      </c>
      <c r="R6" s="8" t="s">
        <v>70</v>
      </c>
      <c r="S6" s="19" t="s">
        <v>54</v>
      </c>
      <c r="T6" s="20" t="s">
        <v>105</v>
      </c>
      <c r="U6" s="14"/>
      <c r="V6" s="14"/>
      <c r="W6" s="13" t="s">
        <v>57</v>
      </c>
    </row>
    <row r="7" spans="1:24" ht="67.5" customHeight="1" x14ac:dyDescent="0.25">
      <c r="A7" s="48" t="s">
        <v>119</v>
      </c>
      <c r="B7" s="49" t="s">
        <v>22</v>
      </c>
      <c r="C7" s="13" t="s">
        <v>35</v>
      </c>
      <c r="D7" s="13" t="s">
        <v>114</v>
      </c>
      <c r="E7" s="10">
        <v>0.02</v>
      </c>
      <c r="F7" s="50" t="s">
        <v>19</v>
      </c>
      <c r="G7" s="58">
        <v>369</v>
      </c>
      <c r="H7" s="59">
        <v>70</v>
      </c>
      <c r="I7" s="38">
        <f t="shared" si="0"/>
        <v>25830</v>
      </c>
      <c r="J7" s="13" t="s">
        <v>66</v>
      </c>
      <c r="K7" s="13" t="s">
        <v>30</v>
      </c>
      <c r="L7" s="65" t="s">
        <v>67</v>
      </c>
      <c r="M7" s="65" t="s">
        <v>68</v>
      </c>
      <c r="N7" s="66" t="s">
        <v>69</v>
      </c>
      <c r="O7" s="11">
        <v>170405</v>
      </c>
      <c r="P7" s="11">
        <v>7204</v>
      </c>
      <c r="Q7" s="11">
        <v>12</v>
      </c>
      <c r="R7" s="8" t="s">
        <v>70</v>
      </c>
      <c r="S7" s="8" t="s">
        <v>86</v>
      </c>
      <c r="T7" s="9" t="s">
        <v>71</v>
      </c>
      <c r="U7" s="8"/>
      <c r="V7" s="8"/>
      <c r="W7" s="13" t="s">
        <v>72</v>
      </c>
    </row>
    <row r="8" spans="1:24" ht="67.5" customHeight="1" x14ac:dyDescent="0.25">
      <c r="A8" s="48" t="s">
        <v>119</v>
      </c>
      <c r="B8" s="49" t="s">
        <v>22</v>
      </c>
      <c r="C8" s="13" t="s">
        <v>35</v>
      </c>
      <c r="D8" s="13" t="s">
        <v>73</v>
      </c>
      <c r="E8" s="10">
        <v>0</v>
      </c>
      <c r="F8" s="50" t="s">
        <v>19</v>
      </c>
      <c r="G8" s="58">
        <v>1660</v>
      </c>
      <c r="H8" s="59">
        <v>70</v>
      </c>
      <c r="I8" s="38">
        <f t="shared" si="0"/>
        <v>116200</v>
      </c>
      <c r="J8" s="13" t="s">
        <v>74</v>
      </c>
      <c r="K8" s="13" t="s">
        <v>30</v>
      </c>
      <c r="L8" s="65" t="s">
        <v>67</v>
      </c>
      <c r="M8" s="65" t="s">
        <v>68</v>
      </c>
      <c r="N8" s="66" t="s">
        <v>69</v>
      </c>
      <c r="O8" s="11">
        <v>200140</v>
      </c>
      <c r="P8" s="11">
        <v>9403</v>
      </c>
      <c r="Q8" s="11">
        <v>16</v>
      </c>
      <c r="R8" s="8" t="s">
        <v>70</v>
      </c>
      <c r="S8" s="8" t="s">
        <v>86</v>
      </c>
      <c r="T8" s="9" t="s">
        <v>71</v>
      </c>
      <c r="U8" s="8"/>
      <c r="V8" s="8"/>
      <c r="W8" s="13" t="s">
        <v>75</v>
      </c>
    </row>
    <row r="9" spans="1:24" ht="67.5" customHeight="1" x14ac:dyDescent="0.25">
      <c r="A9" s="48" t="s">
        <v>119</v>
      </c>
      <c r="B9" s="17" t="s">
        <v>18</v>
      </c>
      <c r="C9" s="13" t="s">
        <v>34</v>
      </c>
      <c r="D9" s="13" t="s">
        <v>115</v>
      </c>
      <c r="E9" s="22">
        <v>0</v>
      </c>
      <c r="F9" s="50" t="s">
        <v>19</v>
      </c>
      <c r="G9" s="58">
        <v>2122.5</v>
      </c>
      <c r="H9" s="59">
        <v>70</v>
      </c>
      <c r="I9" s="38">
        <f t="shared" si="0"/>
        <v>148575</v>
      </c>
      <c r="J9" s="13" t="s">
        <v>74</v>
      </c>
      <c r="K9" s="13" t="s">
        <v>30</v>
      </c>
      <c r="L9" s="65" t="s">
        <v>67</v>
      </c>
      <c r="M9" s="65" t="s">
        <v>68</v>
      </c>
      <c r="N9" s="66" t="s">
        <v>69</v>
      </c>
      <c r="O9" s="11">
        <v>170405</v>
      </c>
      <c r="P9" s="11">
        <v>7204</v>
      </c>
      <c r="Q9" s="11">
        <v>18</v>
      </c>
      <c r="R9" s="8" t="s">
        <v>70</v>
      </c>
      <c r="S9" s="8" t="s">
        <v>86</v>
      </c>
      <c r="T9" s="9" t="s">
        <v>71</v>
      </c>
      <c r="U9" s="8"/>
      <c r="V9" s="8"/>
      <c r="W9" s="13" t="s">
        <v>76</v>
      </c>
    </row>
    <row r="10" spans="1:24" ht="67.5" customHeight="1" x14ac:dyDescent="0.25">
      <c r="A10" s="48" t="s">
        <v>119</v>
      </c>
      <c r="B10" s="17" t="s">
        <v>24</v>
      </c>
      <c r="C10" s="13" t="s">
        <v>34</v>
      </c>
      <c r="D10" s="13" t="s">
        <v>101</v>
      </c>
      <c r="E10" s="22">
        <v>0.03</v>
      </c>
      <c r="F10" s="50" t="s">
        <v>19</v>
      </c>
      <c r="G10" s="58">
        <v>1878</v>
      </c>
      <c r="H10" s="59">
        <v>70</v>
      </c>
      <c r="I10" s="38">
        <f t="shared" si="0"/>
        <v>131460</v>
      </c>
      <c r="J10" s="13" t="s">
        <v>74</v>
      </c>
      <c r="K10" s="13" t="s">
        <v>30</v>
      </c>
      <c r="L10" s="65" t="s">
        <v>67</v>
      </c>
      <c r="M10" s="65" t="s">
        <v>68</v>
      </c>
      <c r="N10" s="66" t="s">
        <v>69</v>
      </c>
      <c r="O10" s="11">
        <v>170405</v>
      </c>
      <c r="P10" s="11">
        <v>7204</v>
      </c>
      <c r="Q10" s="11">
        <v>28</v>
      </c>
      <c r="R10" s="8" t="s">
        <v>70</v>
      </c>
      <c r="S10" s="8" t="s">
        <v>86</v>
      </c>
      <c r="T10" s="9" t="s">
        <v>71</v>
      </c>
      <c r="U10" s="8"/>
      <c r="V10" s="8"/>
      <c r="W10" s="13" t="s">
        <v>77</v>
      </c>
    </row>
    <row r="11" spans="1:24" ht="67.5" customHeight="1" x14ac:dyDescent="0.25">
      <c r="A11" s="48" t="s">
        <v>119</v>
      </c>
      <c r="B11" s="13" t="s">
        <v>79</v>
      </c>
      <c r="C11" s="13" t="s">
        <v>35</v>
      </c>
      <c r="D11" s="13" t="s">
        <v>80</v>
      </c>
      <c r="E11" s="25">
        <v>0.01</v>
      </c>
      <c r="F11" s="50" t="s">
        <v>19</v>
      </c>
      <c r="G11" s="58">
        <v>131</v>
      </c>
      <c r="H11" s="59">
        <v>70</v>
      </c>
      <c r="I11" s="38">
        <f t="shared" si="0"/>
        <v>9170</v>
      </c>
      <c r="J11" s="13" t="s">
        <v>39</v>
      </c>
      <c r="K11" s="13" t="s">
        <v>30</v>
      </c>
      <c r="L11" s="65" t="s">
        <v>81</v>
      </c>
      <c r="M11" s="65" t="s">
        <v>82</v>
      </c>
      <c r="N11" s="66" t="s">
        <v>98</v>
      </c>
      <c r="O11" s="11">
        <v>170405</v>
      </c>
      <c r="P11" s="11">
        <v>7204</v>
      </c>
      <c r="Q11" s="11">
        <v>15</v>
      </c>
      <c r="R11" s="8" t="s">
        <v>70</v>
      </c>
      <c r="S11" s="8" t="s">
        <v>86</v>
      </c>
      <c r="T11" s="9" t="s">
        <v>71</v>
      </c>
      <c r="U11" s="8"/>
      <c r="V11" s="8"/>
      <c r="W11" s="13" t="s">
        <v>83</v>
      </c>
    </row>
    <row r="12" spans="1:24" ht="67.5" customHeight="1" x14ac:dyDescent="0.25">
      <c r="A12" s="48" t="s">
        <v>119</v>
      </c>
      <c r="B12" s="13" t="s">
        <v>79</v>
      </c>
      <c r="C12" s="13" t="s">
        <v>35</v>
      </c>
      <c r="D12" s="13" t="s">
        <v>84</v>
      </c>
      <c r="E12" s="26">
        <v>0.01</v>
      </c>
      <c r="F12" s="50" t="s">
        <v>19</v>
      </c>
      <c r="G12" s="58">
        <v>700</v>
      </c>
      <c r="H12" s="59">
        <v>70</v>
      </c>
      <c r="I12" s="38">
        <f t="shared" si="0"/>
        <v>49000</v>
      </c>
      <c r="J12" s="18" t="s">
        <v>66</v>
      </c>
      <c r="K12" s="13" t="s">
        <v>30</v>
      </c>
      <c r="L12" s="65" t="s">
        <v>81</v>
      </c>
      <c r="M12" s="65" t="s">
        <v>82</v>
      </c>
      <c r="N12" s="66" t="s">
        <v>98</v>
      </c>
      <c r="O12" s="27">
        <v>170405</v>
      </c>
      <c r="P12" s="27">
        <v>7204</v>
      </c>
      <c r="Q12" s="27">
        <v>12</v>
      </c>
      <c r="R12" s="8" t="s">
        <v>70</v>
      </c>
      <c r="S12" s="8" t="s">
        <v>86</v>
      </c>
      <c r="T12" s="12" t="s">
        <v>71</v>
      </c>
      <c r="U12" s="12"/>
      <c r="V12" s="12"/>
      <c r="W12" s="13" t="s">
        <v>85</v>
      </c>
    </row>
    <row r="13" spans="1:24" ht="67.5" customHeight="1" x14ac:dyDescent="0.25">
      <c r="A13" s="48" t="s">
        <v>119</v>
      </c>
      <c r="B13" s="13" t="s">
        <v>18</v>
      </c>
      <c r="C13" s="13" t="s">
        <v>34</v>
      </c>
      <c r="D13" s="13" t="s">
        <v>103</v>
      </c>
      <c r="E13" s="25">
        <v>0</v>
      </c>
      <c r="F13" s="50" t="s">
        <v>19</v>
      </c>
      <c r="G13" s="58">
        <v>990</v>
      </c>
      <c r="H13" s="59">
        <v>70</v>
      </c>
      <c r="I13" s="38">
        <f t="shared" si="0"/>
        <v>69300</v>
      </c>
      <c r="J13" s="18" t="s">
        <v>89</v>
      </c>
      <c r="K13" s="17" t="s">
        <v>30</v>
      </c>
      <c r="L13" s="65" t="s">
        <v>90</v>
      </c>
      <c r="M13" s="65" t="s">
        <v>91</v>
      </c>
      <c r="N13" s="66" t="s">
        <v>92</v>
      </c>
      <c r="O13" s="11">
        <v>170405</v>
      </c>
      <c r="P13" s="11">
        <v>7204</v>
      </c>
      <c r="Q13" s="11">
        <v>18</v>
      </c>
      <c r="R13" s="8" t="s">
        <v>70</v>
      </c>
      <c r="S13" s="8" t="s">
        <v>86</v>
      </c>
      <c r="T13" s="12" t="s">
        <v>105</v>
      </c>
      <c r="U13" s="12"/>
      <c r="V13" s="12"/>
      <c r="W13" s="13" t="s">
        <v>93</v>
      </c>
    </row>
    <row r="14" spans="1:24" ht="67.5" x14ac:dyDescent="0.25">
      <c r="A14" s="48" t="s">
        <v>4</v>
      </c>
      <c r="B14" s="17" t="s">
        <v>45</v>
      </c>
      <c r="C14" s="13" t="s">
        <v>35</v>
      </c>
      <c r="D14" s="13" t="s">
        <v>111</v>
      </c>
      <c r="E14" s="10">
        <v>0.03</v>
      </c>
      <c r="F14" s="8" t="s">
        <v>19</v>
      </c>
      <c r="G14" s="58">
        <v>2051.5500000000002</v>
      </c>
      <c r="H14" s="59">
        <v>70</v>
      </c>
      <c r="I14" s="38">
        <f t="shared" si="0"/>
        <v>143608.5</v>
      </c>
      <c r="J14" s="13" t="s">
        <v>40</v>
      </c>
      <c r="K14" s="13" t="s">
        <v>30</v>
      </c>
      <c r="L14" s="64" t="s">
        <v>31</v>
      </c>
      <c r="M14" s="65" t="s">
        <v>32</v>
      </c>
      <c r="N14" s="67" t="s">
        <v>99</v>
      </c>
      <c r="O14" s="11">
        <v>170405</v>
      </c>
      <c r="P14" s="11">
        <v>7204</v>
      </c>
      <c r="Q14" s="11">
        <v>12</v>
      </c>
      <c r="R14" s="8" t="s">
        <v>37</v>
      </c>
      <c r="S14" s="8" t="s">
        <v>86</v>
      </c>
      <c r="T14" s="12" t="s">
        <v>105</v>
      </c>
      <c r="U14" s="8"/>
      <c r="V14" s="8"/>
      <c r="W14" s="40" t="s">
        <v>47</v>
      </c>
    </row>
    <row r="15" spans="1:24" ht="66.75" customHeight="1" x14ac:dyDescent="0.25">
      <c r="A15" s="48" t="s">
        <v>4</v>
      </c>
      <c r="B15" s="17" t="s">
        <v>45</v>
      </c>
      <c r="C15" s="13" t="s">
        <v>35</v>
      </c>
      <c r="D15" s="13" t="s">
        <v>60</v>
      </c>
      <c r="E15" s="24">
        <v>0.03</v>
      </c>
      <c r="F15" s="50" t="s">
        <v>19</v>
      </c>
      <c r="G15" s="58">
        <v>50</v>
      </c>
      <c r="H15" s="59">
        <v>70</v>
      </c>
      <c r="I15" s="38">
        <f t="shared" si="0"/>
        <v>3500</v>
      </c>
      <c r="J15" s="13" t="s">
        <v>61</v>
      </c>
      <c r="K15" s="13" t="s">
        <v>30</v>
      </c>
      <c r="L15" s="65" t="s">
        <v>51</v>
      </c>
      <c r="M15" s="65" t="s">
        <v>52</v>
      </c>
      <c r="N15" s="68" t="s">
        <v>53</v>
      </c>
      <c r="O15" s="11">
        <v>170405</v>
      </c>
      <c r="P15" s="11">
        <v>7204</v>
      </c>
      <c r="Q15" s="11">
        <v>13</v>
      </c>
      <c r="R15" s="8" t="s">
        <v>70</v>
      </c>
      <c r="S15" s="13" t="s">
        <v>54</v>
      </c>
      <c r="T15" s="23" t="s">
        <v>105</v>
      </c>
      <c r="U15" s="13"/>
      <c r="V15" s="13"/>
      <c r="W15" s="13" t="s">
        <v>62</v>
      </c>
    </row>
    <row r="16" spans="1:24" ht="66.75" customHeight="1" x14ac:dyDescent="0.25">
      <c r="A16" s="48" t="s">
        <v>4</v>
      </c>
      <c r="B16" s="51" t="s">
        <v>24</v>
      </c>
      <c r="C16" s="13" t="s">
        <v>35</v>
      </c>
      <c r="D16" s="13" t="s">
        <v>59</v>
      </c>
      <c r="E16" s="24">
        <v>0.03</v>
      </c>
      <c r="F16" s="50" t="s">
        <v>19</v>
      </c>
      <c r="G16" s="58">
        <v>428</v>
      </c>
      <c r="H16" s="59">
        <v>70</v>
      </c>
      <c r="I16" s="38">
        <f t="shared" si="0"/>
        <v>29960</v>
      </c>
      <c r="J16" s="13" t="s">
        <v>63</v>
      </c>
      <c r="K16" s="13" t="s">
        <v>30</v>
      </c>
      <c r="L16" s="65" t="s">
        <v>51</v>
      </c>
      <c r="M16" s="65" t="s">
        <v>52</v>
      </c>
      <c r="N16" s="68" t="s">
        <v>53</v>
      </c>
      <c r="O16" s="11">
        <v>170405</v>
      </c>
      <c r="P16" s="11">
        <v>7204</v>
      </c>
      <c r="Q16" s="11">
        <v>28</v>
      </c>
      <c r="R16" s="8" t="s">
        <v>70</v>
      </c>
      <c r="S16" s="13" t="s">
        <v>54</v>
      </c>
      <c r="T16" s="23" t="s">
        <v>105</v>
      </c>
      <c r="U16" s="13"/>
      <c r="V16" s="13"/>
      <c r="W16" s="13" t="s">
        <v>64</v>
      </c>
    </row>
    <row r="17" spans="1:23" ht="66.75" customHeight="1" x14ac:dyDescent="0.25">
      <c r="A17" s="48" t="s">
        <v>4</v>
      </c>
      <c r="B17" s="51" t="s">
        <v>24</v>
      </c>
      <c r="C17" s="13" t="s">
        <v>34</v>
      </c>
      <c r="D17" s="13" t="s">
        <v>117</v>
      </c>
      <c r="E17" s="24">
        <v>0.03</v>
      </c>
      <c r="F17" s="50" t="s">
        <v>19</v>
      </c>
      <c r="G17" s="58">
        <v>1320</v>
      </c>
      <c r="H17" s="59">
        <v>70</v>
      </c>
      <c r="I17" s="38">
        <f t="shared" si="0"/>
        <v>92400</v>
      </c>
      <c r="J17" s="13" t="s">
        <v>63</v>
      </c>
      <c r="K17" s="13" t="s">
        <v>30</v>
      </c>
      <c r="L17" s="65" t="s">
        <v>51</v>
      </c>
      <c r="M17" s="65" t="s">
        <v>52</v>
      </c>
      <c r="N17" s="68" t="s">
        <v>53</v>
      </c>
      <c r="O17" s="11">
        <v>170405</v>
      </c>
      <c r="P17" s="11">
        <v>7204</v>
      </c>
      <c r="Q17" s="11">
        <v>28</v>
      </c>
      <c r="R17" s="8" t="s">
        <v>70</v>
      </c>
      <c r="S17" s="13" t="s">
        <v>54</v>
      </c>
      <c r="T17" s="23" t="s">
        <v>105</v>
      </c>
      <c r="U17" s="13"/>
      <c r="V17" s="13"/>
      <c r="W17" s="13" t="s">
        <v>65</v>
      </c>
    </row>
    <row r="18" spans="1:23" ht="66.75" customHeight="1" x14ac:dyDescent="0.25">
      <c r="A18" s="48" t="s">
        <v>4</v>
      </c>
      <c r="B18" s="51" t="s">
        <v>24</v>
      </c>
      <c r="C18" s="13" t="s">
        <v>34</v>
      </c>
      <c r="D18" s="13" t="s">
        <v>118</v>
      </c>
      <c r="E18" s="25">
        <v>0</v>
      </c>
      <c r="F18" s="50" t="s">
        <v>19</v>
      </c>
      <c r="G18" s="58">
        <v>700</v>
      </c>
      <c r="H18" s="59">
        <v>70</v>
      </c>
      <c r="I18" s="38">
        <f t="shared" si="0"/>
        <v>49000</v>
      </c>
      <c r="J18" s="18" t="s">
        <v>89</v>
      </c>
      <c r="K18" s="18" t="s">
        <v>30</v>
      </c>
      <c r="L18" s="65" t="s">
        <v>90</v>
      </c>
      <c r="M18" s="65" t="s">
        <v>91</v>
      </c>
      <c r="N18" s="68" t="s">
        <v>92</v>
      </c>
      <c r="O18" s="11">
        <v>170405</v>
      </c>
      <c r="P18" s="11">
        <v>7204</v>
      </c>
      <c r="Q18" s="11">
        <v>28</v>
      </c>
      <c r="R18" s="8" t="s">
        <v>70</v>
      </c>
      <c r="S18" s="8" t="s">
        <v>86</v>
      </c>
      <c r="T18" s="12" t="s">
        <v>105</v>
      </c>
      <c r="U18" s="8"/>
      <c r="V18" s="8"/>
      <c r="W18" s="29" t="s">
        <v>93</v>
      </c>
    </row>
    <row r="19" spans="1:23" ht="66.75" customHeight="1" x14ac:dyDescent="0.25">
      <c r="A19" s="48" t="s">
        <v>4</v>
      </c>
      <c r="B19" s="52" t="s">
        <v>95</v>
      </c>
      <c r="C19" s="13" t="s">
        <v>35</v>
      </c>
      <c r="D19" s="13" t="s">
        <v>113</v>
      </c>
      <c r="E19" s="32">
        <v>0.01</v>
      </c>
      <c r="F19" s="50" t="s">
        <v>19</v>
      </c>
      <c r="G19" s="58">
        <v>560</v>
      </c>
      <c r="H19" s="59">
        <v>70</v>
      </c>
      <c r="I19" s="38">
        <f t="shared" si="0"/>
        <v>39200</v>
      </c>
      <c r="J19" s="36" t="s">
        <v>112</v>
      </c>
      <c r="K19" s="36" t="s">
        <v>30</v>
      </c>
      <c r="L19" s="69" t="s">
        <v>90</v>
      </c>
      <c r="M19" s="69" t="s">
        <v>91</v>
      </c>
      <c r="N19" s="70" t="s">
        <v>92</v>
      </c>
      <c r="O19" s="31">
        <v>170405</v>
      </c>
      <c r="P19" s="31">
        <v>7204</v>
      </c>
      <c r="Q19" s="31">
        <v>12</v>
      </c>
      <c r="R19" s="8" t="s">
        <v>70</v>
      </c>
      <c r="S19" s="8" t="s">
        <v>86</v>
      </c>
      <c r="T19" s="30" t="s">
        <v>105</v>
      </c>
      <c r="U19" s="33"/>
      <c r="V19" s="33"/>
      <c r="W19" s="34" t="s">
        <v>96</v>
      </c>
    </row>
    <row r="20" spans="1:23" ht="69" customHeight="1" x14ac:dyDescent="0.25">
      <c r="A20" s="53" t="s">
        <v>13</v>
      </c>
      <c r="B20" s="17" t="s">
        <v>94</v>
      </c>
      <c r="C20" s="23" t="s">
        <v>34</v>
      </c>
      <c r="D20" s="13" t="s">
        <v>101</v>
      </c>
      <c r="E20" s="10">
        <v>0.03</v>
      </c>
      <c r="F20" s="50" t="s">
        <v>19</v>
      </c>
      <c r="G20" s="60">
        <v>1355</v>
      </c>
      <c r="H20" s="61">
        <v>70</v>
      </c>
      <c r="I20" s="38">
        <f t="shared" si="0"/>
        <v>94850</v>
      </c>
      <c r="J20" s="13" t="s">
        <v>39</v>
      </c>
      <c r="K20" s="13" t="s">
        <v>30</v>
      </c>
      <c r="L20" s="65" t="s">
        <v>81</v>
      </c>
      <c r="M20" s="65" t="s">
        <v>82</v>
      </c>
      <c r="N20" s="67" t="s">
        <v>98</v>
      </c>
      <c r="O20" s="11">
        <v>170405</v>
      </c>
      <c r="P20" s="11">
        <v>7204</v>
      </c>
      <c r="Q20" s="11">
        <v>28</v>
      </c>
      <c r="R20" s="8" t="s">
        <v>70</v>
      </c>
      <c r="S20" s="8" t="s">
        <v>86</v>
      </c>
      <c r="T20" s="9" t="s">
        <v>71</v>
      </c>
      <c r="U20" s="8"/>
      <c r="V20" s="8"/>
      <c r="W20" s="11" t="s">
        <v>87</v>
      </c>
    </row>
    <row r="21" spans="1:23" ht="63.75" customHeight="1" x14ac:dyDescent="0.25">
      <c r="A21" s="48" t="s">
        <v>5</v>
      </c>
      <c r="B21" s="54" t="s">
        <v>23</v>
      </c>
      <c r="C21" s="9" t="s">
        <v>34</v>
      </c>
      <c r="D21" s="8" t="s">
        <v>110</v>
      </c>
      <c r="E21" s="10">
        <v>0.03</v>
      </c>
      <c r="F21" s="50" t="s">
        <v>19</v>
      </c>
      <c r="G21" s="58">
        <v>352</v>
      </c>
      <c r="H21" s="59">
        <v>550</v>
      </c>
      <c r="I21" s="38">
        <f t="shared" si="0"/>
        <v>193600</v>
      </c>
      <c r="J21" s="35" t="s">
        <v>38</v>
      </c>
      <c r="K21" s="17" t="s">
        <v>30</v>
      </c>
      <c r="L21" s="64" t="s">
        <v>31</v>
      </c>
      <c r="M21" s="65" t="s">
        <v>32</v>
      </c>
      <c r="N21" s="70" t="s">
        <v>33</v>
      </c>
      <c r="O21" s="11">
        <v>170402</v>
      </c>
      <c r="P21" s="11">
        <v>7602</v>
      </c>
      <c r="Q21" s="11">
        <v>28</v>
      </c>
      <c r="R21" s="8" t="s">
        <v>37</v>
      </c>
      <c r="S21" s="8" t="s">
        <v>86</v>
      </c>
      <c r="T21" s="12" t="s">
        <v>105</v>
      </c>
      <c r="U21" s="8"/>
      <c r="V21" s="8"/>
      <c r="W21" s="13" t="s">
        <v>46</v>
      </c>
    </row>
    <row r="22" spans="1:23" ht="63.75" customHeight="1" x14ac:dyDescent="0.25">
      <c r="A22" s="48" t="s">
        <v>5</v>
      </c>
      <c r="B22" s="54" t="s">
        <v>23</v>
      </c>
      <c r="C22" s="9" t="s">
        <v>35</v>
      </c>
      <c r="D22" s="9" t="s">
        <v>108</v>
      </c>
      <c r="E22" s="10">
        <v>0.03</v>
      </c>
      <c r="F22" s="50" t="s">
        <v>19</v>
      </c>
      <c r="G22" s="58">
        <v>7</v>
      </c>
      <c r="H22" s="59">
        <v>550</v>
      </c>
      <c r="I22" s="38">
        <f t="shared" si="0"/>
        <v>3850</v>
      </c>
      <c r="J22" s="13" t="s">
        <v>39</v>
      </c>
      <c r="K22" s="17" t="s">
        <v>30</v>
      </c>
      <c r="L22" s="64" t="s">
        <v>31</v>
      </c>
      <c r="M22" s="65" t="s">
        <v>32</v>
      </c>
      <c r="N22" s="70" t="s">
        <v>33</v>
      </c>
      <c r="O22" s="11">
        <v>170402</v>
      </c>
      <c r="P22" s="11">
        <v>7602</v>
      </c>
      <c r="Q22" s="11">
        <v>16</v>
      </c>
      <c r="R22" s="8" t="s">
        <v>37</v>
      </c>
      <c r="S22" s="8" t="s">
        <v>86</v>
      </c>
      <c r="T22" s="12" t="s">
        <v>105</v>
      </c>
      <c r="U22" s="8"/>
      <c r="V22" s="8"/>
      <c r="W22" s="13" t="s">
        <v>36</v>
      </c>
    </row>
    <row r="23" spans="1:23" ht="63.75" customHeight="1" x14ac:dyDescent="0.25">
      <c r="A23" s="48" t="s">
        <v>5</v>
      </c>
      <c r="B23" s="54" t="s">
        <v>23</v>
      </c>
      <c r="C23" s="9" t="s">
        <v>35</v>
      </c>
      <c r="D23" s="9" t="s">
        <v>107</v>
      </c>
      <c r="E23" s="10">
        <v>0</v>
      </c>
      <c r="F23" s="50" t="s">
        <v>19</v>
      </c>
      <c r="G23" s="58">
        <v>23</v>
      </c>
      <c r="H23" s="59">
        <v>550</v>
      </c>
      <c r="I23" s="38">
        <f t="shared" si="0"/>
        <v>12650</v>
      </c>
      <c r="J23" s="37" t="s">
        <v>39</v>
      </c>
      <c r="K23" s="17" t="s">
        <v>30</v>
      </c>
      <c r="L23" s="65" t="s">
        <v>67</v>
      </c>
      <c r="M23" s="65" t="s">
        <v>68</v>
      </c>
      <c r="N23" s="50" t="s">
        <v>69</v>
      </c>
      <c r="O23" s="11">
        <v>170402</v>
      </c>
      <c r="P23" s="11">
        <v>7602</v>
      </c>
      <c r="Q23" s="11">
        <v>16</v>
      </c>
      <c r="R23" s="8" t="s">
        <v>70</v>
      </c>
      <c r="S23" s="8" t="s">
        <v>86</v>
      </c>
      <c r="T23" s="9" t="s">
        <v>71</v>
      </c>
      <c r="U23" s="8"/>
      <c r="V23" s="8"/>
      <c r="W23" s="13" t="s">
        <v>78</v>
      </c>
    </row>
    <row r="24" spans="1:23" ht="63.75" customHeight="1" x14ac:dyDescent="0.25">
      <c r="A24" s="48" t="s">
        <v>5</v>
      </c>
      <c r="B24" s="54" t="s">
        <v>23</v>
      </c>
      <c r="C24" s="9" t="s">
        <v>34</v>
      </c>
      <c r="D24" s="8" t="s">
        <v>109</v>
      </c>
      <c r="E24" s="10">
        <v>0.03</v>
      </c>
      <c r="F24" s="50" t="s">
        <v>19</v>
      </c>
      <c r="G24" s="58">
        <v>81</v>
      </c>
      <c r="H24" s="59">
        <v>550</v>
      </c>
      <c r="I24" s="38">
        <f t="shared" si="0"/>
        <v>44550</v>
      </c>
      <c r="J24" s="13" t="s">
        <v>39</v>
      </c>
      <c r="K24" s="17" t="s">
        <v>30</v>
      </c>
      <c r="L24" s="65" t="s">
        <v>67</v>
      </c>
      <c r="M24" s="65" t="s">
        <v>68</v>
      </c>
      <c r="N24" s="50" t="s">
        <v>69</v>
      </c>
      <c r="O24" s="11">
        <v>170402</v>
      </c>
      <c r="P24" s="11">
        <v>7602</v>
      </c>
      <c r="Q24" s="11">
        <v>28</v>
      </c>
      <c r="R24" s="8" t="s">
        <v>70</v>
      </c>
      <c r="S24" s="8" t="s">
        <v>86</v>
      </c>
      <c r="T24" s="9" t="s">
        <v>71</v>
      </c>
      <c r="U24" s="8"/>
      <c r="V24" s="8"/>
      <c r="W24" s="13" t="s">
        <v>77</v>
      </c>
    </row>
    <row r="25" spans="1:23" ht="63.75" customHeight="1" x14ac:dyDescent="0.25">
      <c r="A25" s="48" t="s">
        <v>5</v>
      </c>
      <c r="B25" s="21" t="s">
        <v>102</v>
      </c>
      <c r="C25" s="9" t="s">
        <v>34</v>
      </c>
      <c r="D25" s="11" t="s">
        <v>106</v>
      </c>
      <c r="E25" s="10">
        <v>0.03</v>
      </c>
      <c r="F25" s="50" t="s">
        <v>19</v>
      </c>
      <c r="G25" s="58">
        <v>288.56</v>
      </c>
      <c r="H25" s="59">
        <v>550</v>
      </c>
      <c r="I25" s="38">
        <f t="shared" si="0"/>
        <v>158708</v>
      </c>
      <c r="J25" s="13" t="s">
        <v>39</v>
      </c>
      <c r="K25" s="13" t="s">
        <v>30</v>
      </c>
      <c r="L25" s="65" t="s">
        <v>81</v>
      </c>
      <c r="M25" s="65" t="s">
        <v>82</v>
      </c>
      <c r="N25" s="67" t="s">
        <v>98</v>
      </c>
      <c r="O25" s="11">
        <v>170402</v>
      </c>
      <c r="P25" s="11">
        <v>7602</v>
      </c>
      <c r="Q25" s="11">
        <v>28</v>
      </c>
      <c r="R25" s="8" t="s">
        <v>70</v>
      </c>
      <c r="S25" s="8" t="s">
        <v>86</v>
      </c>
      <c r="T25" s="9" t="s">
        <v>71</v>
      </c>
      <c r="U25" s="8"/>
      <c r="V25" s="8"/>
      <c r="W25" s="13" t="s">
        <v>88</v>
      </c>
    </row>
    <row r="26" spans="1:23" ht="63.75" customHeight="1" x14ac:dyDescent="0.25">
      <c r="A26" s="48" t="s">
        <v>5</v>
      </c>
      <c r="B26" s="21" t="s">
        <v>97</v>
      </c>
      <c r="C26" s="9" t="s">
        <v>34</v>
      </c>
      <c r="D26" s="11" t="s">
        <v>116</v>
      </c>
      <c r="E26" s="25">
        <v>0</v>
      </c>
      <c r="F26" s="50" t="s">
        <v>19</v>
      </c>
      <c r="G26" s="58">
        <v>180</v>
      </c>
      <c r="H26" s="59">
        <v>550</v>
      </c>
      <c r="I26" s="38">
        <f t="shared" si="0"/>
        <v>99000</v>
      </c>
      <c r="J26" s="18" t="s">
        <v>89</v>
      </c>
      <c r="K26" s="17" t="s">
        <v>30</v>
      </c>
      <c r="L26" s="65" t="s">
        <v>90</v>
      </c>
      <c r="M26" s="65" t="s">
        <v>91</v>
      </c>
      <c r="N26" s="71" t="s">
        <v>92</v>
      </c>
      <c r="O26" s="11">
        <v>170402</v>
      </c>
      <c r="P26" s="11">
        <v>7602</v>
      </c>
      <c r="Q26" s="11">
        <v>28</v>
      </c>
      <c r="R26" s="8" t="s">
        <v>70</v>
      </c>
      <c r="S26" s="8" t="s">
        <v>86</v>
      </c>
      <c r="T26" s="12" t="s">
        <v>105</v>
      </c>
      <c r="U26" s="8"/>
      <c r="V26" s="8"/>
      <c r="W26" s="13" t="s">
        <v>93</v>
      </c>
    </row>
    <row r="27" spans="1:23" ht="33.75" customHeight="1" x14ac:dyDescent="0.25">
      <c r="A27" s="53" t="s">
        <v>13</v>
      </c>
      <c r="B27" s="53" t="s">
        <v>120</v>
      </c>
      <c r="C27" s="9" t="s">
        <v>35</v>
      </c>
      <c r="D27" s="8" t="s">
        <v>121</v>
      </c>
      <c r="E27" s="10">
        <v>0.03</v>
      </c>
      <c r="F27" s="50" t="s">
        <v>19</v>
      </c>
      <c r="G27" s="55">
        <v>1624.97</v>
      </c>
      <c r="H27" s="56">
        <v>70</v>
      </c>
      <c r="I27" s="56">
        <f>G27*H27</f>
        <v>113747.90000000001</v>
      </c>
      <c r="J27" s="50" t="s">
        <v>39</v>
      </c>
      <c r="K27" s="50" t="s">
        <v>30</v>
      </c>
      <c r="L27" s="50" t="s">
        <v>122</v>
      </c>
      <c r="M27" s="50" t="s">
        <v>123</v>
      </c>
      <c r="N27" s="50" t="s">
        <v>124</v>
      </c>
      <c r="O27" s="8">
        <v>170405</v>
      </c>
      <c r="P27" s="8">
        <v>7204</v>
      </c>
      <c r="Q27" s="8">
        <v>28</v>
      </c>
      <c r="R27" s="8" t="s">
        <v>70</v>
      </c>
      <c r="S27" s="8" t="s">
        <v>125</v>
      </c>
      <c r="T27" s="9" t="s">
        <v>71</v>
      </c>
      <c r="U27" s="8"/>
      <c r="V27" s="8"/>
      <c r="W27" s="57" t="s">
        <v>126</v>
      </c>
    </row>
    <row r="28" spans="1:23" x14ac:dyDescent="0.25">
      <c r="A28" s="3"/>
      <c r="B28" s="7"/>
      <c r="C28" s="3"/>
      <c r="G28" s="62">
        <f>SUBTOTAL(9,G7:G27)</f>
        <v>16871.579999999998</v>
      </c>
      <c r="I28" s="39">
        <f>SUBTOTAL(9,I7:I27)</f>
        <v>1628159.4</v>
      </c>
      <c r="L28" s="1"/>
      <c r="M28" s="1"/>
      <c r="N28" s="1"/>
      <c r="O28" s="2"/>
    </row>
  </sheetData>
  <autoFilter ref="A1:W27"/>
  <hyperlinks>
    <hyperlink ref="N3" r:id="rId1" display="csatlos.istvan@bacs.kozut.hu  +36 30 598 7120"/>
    <hyperlink ref="N21" r:id="rId2"/>
    <hyperlink ref="N2" r:id="rId3" display="csatlos.istvan@bacs.kozut.hu  +36 30 598 7120"/>
    <hyperlink ref="N14" r:id="rId4" display="06-30/598-7120csatlos.istvan@bacs.kozut.hu  +36 30 598 7120"/>
    <hyperlink ref="N4" r:id="rId5" display="csatlos.istvan@bacs.kozut.hu  +36 30 598 7120"/>
    <hyperlink ref="N22" r:id="rId6"/>
  </hyperlinks>
  <printOptions horizontalCentered="1" verticalCentered="1"/>
  <pageMargins left="0.25" right="0.25" top="0.75" bottom="0.75" header="0.3" footer="0.3"/>
  <pageSetup paperSize="9" scale="60" orientation="landscape" r:id="rId7"/>
  <headerFooter>
    <oddHeader>&amp;RIktató szám:           /2016/SZK</oddHead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ÜRES NYOMTATVÁNY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2026-09-30T10:33:27Z</dcterms:modified>
</cp:coreProperties>
</file>