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Baranya" sheetId="2" r:id="rId1"/>
  </sheets>
  <definedNames>
    <definedName name="_xlnm._FilterDatabase" localSheetId="0" hidden="1">Baranya!$A$1:$W$24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" i="2"/>
  <c r="I25" i="2" l="1"/>
</calcChain>
</file>

<file path=xl/sharedStrings.xml><?xml version="1.0" encoding="utf-8"?>
<sst xmlns="http://schemas.openxmlformats.org/spreadsheetml/2006/main" count="379" uniqueCount="124">
  <si>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</si>
  <si>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</si>
  <si>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</si>
  <si>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</si>
  <si>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Adagolható acélhulladék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</si>
  <si>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</si>
  <si>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</si>
  <si>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</si>
  <si>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</si>
  <si>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</si>
  <si>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</si>
  <si>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</si>
  <si>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</si>
  <si>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</si>
  <si>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</si>
  <si>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</si>
  <si>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</si>
  <si>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kg</t>
  </si>
  <si>
    <t>Fémhulladék megnevezése</t>
  </si>
  <si>
    <t>Mennyiség (±20%)</t>
  </si>
  <si>
    <t xml:space="preserve">Vegyes vashulladék </t>
  </si>
  <si>
    <t>Aluminium hulladék</t>
  </si>
  <si>
    <t>Horganyzott lemez hulladék</t>
  </si>
  <si>
    <t>Elektromos kábel szigeteléssel réz</t>
  </si>
  <si>
    <t>Az MNV Zrt. által meghatározott vagyonértékelési kategória, mely az MK saját tulajdonú készleteire is alkalmazandó!</t>
  </si>
  <si>
    <t>Tulajdonos (MNV/MK)</t>
  </si>
  <si>
    <t>Mértékegység (kilogramm)</t>
  </si>
  <si>
    <t>HSZ eset száma (Több esetszám is felsorolható egy cellában!)</t>
  </si>
  <si>
    <t>MK</t>
  </si>
  <si>
    <t>Alkatrész</t>
  </si>
  <si>
    <t>Karbantartás, műhely javítási munkálatok</t>
  </si>
  <si>
    <t>Baranya</t>
  </si>
  <si>
    <t>7940 Szentlőrinc Munkácsy M. u. 45.</t>
  </si>
  <si>
    <t>Trapp Ákos művezető</t>
  </si>
  <si>
    <t>trapp.akos@baranya.kozut.hu  +36-30-59-50-950</t>
  </si>
  <si>
    <t>NEM</t>
  </si>
  <si>
    <t>N</t>
  </si>
  <si>
    <t>HSZ-2025/0014117</t>
  </si>
  <si>
    <t>trapp.akos@baranya.kozut.hu +36 30 595 0950</t>
  </si>
  <si>
    <t>Hétköznap 7:00-15:30 között</t>
  </si>
  <si>
    <t xml:space="preserve">Magyar Közút Nzrt B2. Szentlőrinc mérnöksége 7940 Szentlőrinc, Munkácsy M u.41. </t>
  </si>
  <si>
    <t>Vegyes vashulladék</t>
  </si>
  <si>
    <t>üzemeltetési, fenntartási hulladék (drótok, kerítésháló, stb.)</t>
  </si>
  <si>
    <t>út melletti hulladék összeszedése, üzemeltetési munkáinkbó származó vashulladék</t>
  </si>
  <si>
    <t>7627 Pécs, Eperfás utca 7-9.</t>
  </si>
  <si>
    <t>Kalmár Zoltán, 
művezető</t>
  </si>
  <si>
    <t>06-30-935-3734, kalmar.zoltan@baranya.kozut.hu</t>
  </si>
  <si>
    <t>H-P: 07:00-15:01</t>
  </si>
  <si>
    <t>HSZ-2026/0015207</t>
  </si>
  <si>
    <t xml:space="preserve">Magyar Közút Nzrt B1. Pécs-felső mérnöksége 7629 Pécs, Eperfás u. 7-9. </t>
  </si>
  <si>
    <t>MNV</t>
  </si>
  <si>
    <t>HORG.tábla.oszlop</t>
  </si>
  <si>
    <t>0,2 % Cal fólia</t>
  </si>
  <si>
    <t>TÁBLÁZÁS</t>
  </si>
  <si>
    <t>Kovács György</t>
  </si>
  <si>
    <t>H-P: 07:00-15.00</t>
  </si>
  <si>
    <t>HSZ:2026/0015208</t>
  </si>
  <si>
    <t>HORG.tábla.</t>
  </si>
  <si>
    <t>0,2 %  Cal fólia</t>
  </si>
  <si>
    <t>Horganyzott lemezhuladék</t>
  </si>
  <si>
    <t>TÁBLA, OSZLOP</t>
  </si>
  <si>
    <t>2% acél kieg.</t>
  </si>
  <si>
    <t>7628 Pécs, Eperfás utca 7-9.</t>
  </si>
  <si>
    <t>H-P: 07:00-15:00</t>
  </si>
  <si>
    <t>HSZ-2026/0015206</t>
  </si>
  <si>
    <t>szalagkorlát sérült törött görbe</t>
  </si>
  <si>
    <t>305898265 kovacs.gyorgy@baranyakozut.hu</t>
  </si>
  <si>
    <t>ingatlankarbantartásból, üzemeltetési és fenntartásai tevékenységből, valamint gépészeti javításokból, karbantartásokból keletkezett acél hulladék vegyesen</t>
  </si>
  <si>
    <t>a nem fémes részek levonásra kerülnek</t>
  </si>
  <si>
    <t>selejtezés, járműbontás, karbantartás</t>
  </si>
  <si>
    <t>B4 Harkány Mérnökség 7815 Harkány, Ságvári üdülőtelep 14.</t>
  </si>
  <si>
    <t>Papp Dávid művezető</t>
  </si>
  <si>
    <t>papp.david@baranya.kozut.hu</t>
  </si>
  <si>
    <t>H-P 07:00-15:20</t>
  </si>
  <si>
    <t>HSZ-2025/0014100</t>
  </si>
  <si>
    <t xml:space="preserve">Magyar Közút Nzrt B4. Harkány mérnöksége 7815 Harkány Ságvári u 14.. </t>
  </si>
  <si>
    <t>üzemeltetési és fenntartási tevékenységből származó acél hulladék vegyesen</t>
  </si>
  <si>
    <t>selejtezés, hídkorlát elbontás</t>
  </si>
  <si>
    <t>H-P 07:00-15:21</t>
  </si>
  <si>
    <t>HSZ-2026/0015201</t>
  </si>
  <si>
    <t>Forgalomtechnika</t>
  </si>
  <si>
    <t>Szabó Szilárd Forgalomtechnikai művezető</t>
  </si>
  <si>
    <t>szabo.szilard@baranya.kozut.hu 30/470-80-85</t>
  </si>
  <si>
    <t>H-P 07:00-15:22</t>
  </si>
  <si>
    <t>HSZ-2026/0015202</t>
  </si>
  <si>
    <t>Sárgaréz hulladék</t>
  </si>
  <si>
    <t>jelzőlámpás csomópontból származó bontott hulladék</t>
  </si>
  <si>
    <t>Pécs-felsői Mérnökség 7628 Pécs, Eperfás u. 7-9.</t>
  </si>
  <si>
    <t>Tolnay Donát - jelzőlámpa karbantartó szakmunkás</t>
  </si>
  <si>
    <t>06 30 4456731, tolnay.donat@baranya.kozut.hu</t>
  </si>
  <si>
    <t>H-P: 7:00-15:00</t>
  </si>
  <si>
    <t>Elektromos kábel szigeteléssel réz -páncél kábel</t>
  </si>
  <si>
    <t>Elektromos kábel szigeteléssel réz - MT/NY/MBCU</t>
  </si>
  <si>
    <t>Elektromos kábel szigeteléssel réz  jelkábel</t>
  </si>
  <si>
    <t>alumínium kábel, alumínium sodrony</t>
  </si>
  <si>
    <t>alumínium oszlop</t>
  </si>
  <si>
    <t xml:space="preserve">sérült korlátelemek, selejt táblaoszlopok, </t>
  </si>
  <si>
    <t>5% idegen anyag, táblafólia, festék</t>
  </si>
  <si>
    <t>selejtezés</t>
  </si>
  <si>
    <t>B3 Babarc mérnökség, Babarc Külterület Ipartelep 018/51</t>
  </si>
  <si>
    <t>Gonda Lívia Tl.: +36309447898</t>
  </si>
  <si>
    <t>gonda.livia.melinda@mavcsoport.hu</t>
  </si>
  <si>
    <t>Igen</t>
  </si>
  <si>
    <t>H-P
 07:00 - 15:00</t>
  </si>
  <si>
    <t>Nem</t>
  </si>
  <si>
    <t>gonda.livia.melinda@ mavcsoport.hu</t>
  </si>
  <si>
    <t>HSZ-2026/0015192</t>
  </si>
  <si>
    <t>Magyar Közút Nzrt B3 Babarc mérnökség, Babarc Külterület Ipartelep 018/51</t>
  </si>
  <si>
    <t>Magyar Közút Nzrt B3 Babarc mérnökség, Babarc Külterület Ipartelep 018/52</t>
  </si>
  <si>
    <t>sérült korlát betételemek</t>
  </si>
  <si>
    <t xml:space="preserve">sérült KRESZ táblák, </t>
  </si>
  <si>
    <t>Laza acélhulladék</t>
  </si>
  <si>
    <t>kötöző és feszítő drótok</t>
  </si>
  <si>
    <t>3% idegen anyag, táblafólia</t>
  </si>
  <si>
    <t>Balesetes javítás</t>
  </si>
  <si>
    <t>HSZ-2026/0015251</t>
  </si>
  <si>
    <t>HSZ-2026/0015250</t>
  </si>
  <si>
    <t xml:space="preserve"> selejt híd pálcakorlát</t>
  </si>
  <si>
    <t>sérült KRESZ táblák</t>
  </si>
  <si>
    <t>selejt táblaoszlopok</t>
  </si>
  <si>
    <t>sérült KRESZ tábla</t>
  </si>
  <si>
    <t>Horganyzott lemezhulladék</t>
  </si>
  <si>
    <t>Nem adagolható acélhulladék</t>
  </si>
  <si>
    <r>
      <t>Egységár (nettó Ft/</t>
    </r>
    <r>
      <rPr>
        <b/>
        <strike/>
        <sz val="9"/>
        <color theme="1"/>
        <rFont val="Times New Roman"/>
        <family val="1"/>
        <charset val="238"/>
      </rPr>
      <t xml:space="preserve"> </t>
    </r>
    <r>
      <rPr>
        <b/>
        <sz val="9"/>
        <color theme="1"/>
        <rFont val="Times New Roman"/>
        <family val="1"/>
        <charset val="238"/>
      </rPr>
      <t>kg)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</si>
</sst>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00"/>
    <numFmt numFmtId="165" formatCode="#,##0.000"/>
  </numFmts>
  <fonts count="28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sz val="9"/>
      <name val="Times New Roman"/>
      <family val="1"/>
      <charset val="238"/>
    </font>
    <font>
      <u/>
      <sz val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trike/>
      <sz val="9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u/>
      <sz val="8"/>
      <name val="Times New Roman"/>
      <family val="1"/>
      <charset val="238"/>
    </font>
    <font>
      <b/>
      <u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5" fillId="0" borderId="0" xfId="0" applyFont="1"/>
    <xf numFmtId="0" fontId="0" fillId="0" borderId="0" xfId="0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165" fontId="16" fillId="0" borderId="7" xfId="1" applyNumberFormat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 wrapText="1"/>
    </xf>
    <xf numFmtId="0" fontId="16" fillId="0" borderId="19" xfId="1" applyFont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165" fontId="16" fillId="0" borderId="11" xfId="1" applyNumberFormat="1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 wrapText="1"/>
    </xf>
    <xf numFmtId="0" fontId="16" fillId="0" borderId="11" xfId="1" applyFont="1" applyFill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6" fillId="0" borderId="11" xfId="1" applyFont="1" applyFill="1" applyBorder="1" applyAlignment="1">
      <alignment horizontal="center" vertical="center"/>
    </xf>
    <xf numFmtId="0" fontId="18" fillId="0" borderId="11" xfId="0" applyFont="1" applyBorder="1" applyAlignment="1">
      <alignment vertical="center"/>
    </xf>
    <xf numFmtId="0" fontId="19" fillId="0" borderId="11" xfId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 wrapText="1"/>
    </xf>
    <xf numFmtId="165" fontId="16" fillId="0" borderId="9" xfId="1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6" fillId="0" borderId="20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 wrapText="1"/>
    </xf>
    <xf numFmtId="0" fontId="10" fillId="0" borderId="0" xfId="0" applyFont="1" applyFill="1"/>
    <xf numFmtId="0" fontId="16" fillId="0" borderId="3" xfId="1" applyFont="1" applyBorder="1" applyAlignment="1">
      <alignment horizontal="center" vertical="center" wrapText="1"/>
    </xf>
    <xf numFmtId="165" fontId="16" fillId="0" borderId="22" xfId="1" applyNumberFormat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/>
    </xf>
    <xf numFmtId="165" fontId="16" fillId="0" borderId="11" xfId="1" applyNumberFormat="1" applyFont="1" applyBorder="1" applyAlignment="1">
      <alignment horizontal="center" vertical="center" wrapText="1"/>
    </xf>
    <xf numFmtId="3" fontId="16" fillId="0" borderId="11" xfId="1" applyNumberFormat="1" applyFont="1" applyFill="1" applyBorder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3" fontId="16" fillId="0" borderId="9" xfId="1" applyNumberFormat="1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6" fillId="0" borderId="23" xfId="1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/>
    </xf>
    <xf numFmtId="0" fontId="16" fillId="0" borderId="25" xfId="1" applyFont="1" applyBorder="1" applyAlignment="1">
      <alignment horizontal="center" vertical="center" wrapText="1"/>
    </xf>
    <xf numFmtId="165" fontId="16" fillId="0" borderId="12" xfId="0" applyNumberFormat="1" applyFont="1" applyBorder="1" applyAlignment="1">
      <alignment horizontal="center" vertical="center"/>
    </xf>
    <xf numFmtId="3" fontId="16" fillId="0" borderId="12" xfId="1" applyNumberFormat="1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6" fillId="0" borderId="27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6" fillId="0" borderId="28" xfId="1" applyFont="1" applyBorder="1" applyAlignment="1">
      <alignment horizontal="center" vertical="center" wrapText="1"/>
    </xf>
    <xf numFmtId="3" fontId="16" fillId="0" borderId="3" xfId="1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165" fontId="1" fillId="0" borderId="11" xfId="1" applyNumberFormat="1" applyFont="1" applyBorder="1" applyAlignment="1">
      <alignment horizontal="center" vertical="center" wrapText="1"/>
    </xf>
    <xf numFmtId="3" fontId="10" fillId="0" borderId="11" xfId="1" applyNumberFormat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/>
    </xf>
    <xf numFmtId="0" fontId="13" fillId="0" borderId="11" xfId="1" applyFont="1" applyBorder="1" applyAlignment="1">
      <alignment wrapText="1"/>
    </xf>
    <xf numFmtId="9" fontId="13" fillId="0" borderId="11" xfId="1" applyNumberFormat="1" applyFont="1" applyBorder="1" applyAlignment="1">
      <alignment horizontal="center" vertical="center" wrapText="1"/>
    </xf>
    <xf numFmtId="0" fontId="13" fillId="0" borderId="11" xfId="1" applyFont="1" applyBorder="1" applyAlignment="1">
      <alignment vertical="center"/>
    </xf>
    <xf numFmtId="0" fontId="13" fillId="0" borderId="11" xfId="1" applyFont="1" applyBorder="1"/>
    <xf numFmtId="9" fontId="13" fillId="0" borderId="11" xfId="1" applyNumberFormat="1" applyFont="1" applyBorder="1" applyAlignment="1">
      <alignment horizontal="center" vertical="center"/>
    </xf>
    <xf numFmtId="0" fontId="11" fillId="0" borderId="11" xfId="0" applyFont="1" applyFill="1" applyBorder="1" applyAlignment="1">
      <alignment vertical="center" wrapText="1"/>
    </xf>
    <xf numFmtId="9" fontId="16" fillId="0" borderId="11" xfId="1" applyNumberFormat="1" applyFont="1" applyFill="1" applyBorder="1" applyAlignment="1">
      <alignment horizontal="center" vertical="center" wrapText="1"/>
    </xf>
    <xf numFmtId="1" fontId="13" fillId="0" borderId="11" xfId="1" applyNumberFormat="1" applyFont="1" applyBorder="1" applyAlignment="1">
      <alignment horizontal="center" vertical="center" wrapText="1"/>
    </xf>
    <xf numFmtId="1" fontId="13" fillId="0" borderId="11" xfId="1" applyNumberFormat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22" fillId="0" borderId="11" xfId="1" applyFont="1" applyFill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3" fillId="0" borderId="11" xfId="2" applyFont="1" applyBorder="1" applyAlignment="1">
      <alignment vertical="center" wrapText="1"/>
    </xf>
    <xf numFmtId="0" fontId="24" fillId="0" borderId="11" xfId="2" applyFont="1" applyFill="1" applyBorder="1" applyAlignment="1">
      <alignment horizontal="center" vertical="center" wrapText="1"/>
    </xf>
    <xf numFmtId="0" fontId="24" fillId="0" borderId="11" xfId="2" applyFont="1" applyFill="1" applyBorder="1" applyAlignment="1">
      <alignment wrapText="1"/>
    </xf>
    <xf numFmtId="0" fontId="10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1" xfId="1" applyFont="1" applyBorder="1" applyAlignment="1">
      <alignment horizontal="center" vertical="center" wrapText="1"/>
    </xf>
    <xf numFmtId="0" fontId="22" fillId="0" borderId="11" xfId="0" applyFont="1" applyBorder="1" applyAlignment="1">
      <alignment vertical="center" wrapText="1"/>
    </xf>
    <xf numFmtId="0" fontId="22" fillId="0" borderId="11" xfId="1" applyFont="1" applyBorder="1" applyAlignment="1">
      <alignment vertical="center" wrapText="1"/>
    </xf>
    <xf numFmtId="0" fontId="25" fillId="0" borderId="0" xfId="0" applyFont="1"/>
    <xf numFmtId="165" fontId="11" fillId="0" borderId="11" xfId="1" applyNumberFormat="1" applyFont="1" applyFill="1" applyBorder="1" applyAlignment="1">
      <alignment horizontal="center" vertical="center"/>
    </xf>
    <xf numFmtId="165" fontId="11" fillId="0" borderId="11" xfId="0" applyNumberFormat="1" applyFont="1" applyBorder="1" applyAlignment="1">
      <alignment horizontal="center" vertical="center"/>
    </xf>
    <xf numFmtId="165" fontId="22" fillId="0" borderId="11" xfId="1" applyNumberFormat="1" applyFont="1" applyFill="1" applyBorder="1" applyAlignment="1">
      <alignment horizontal="center" vertical="center"/>
    </xf>
    <xf numFmtId="164" fontId="22" fillId="0" borderId="11" xfId="1" applyNumberFormat="1" applyFont="1" applyFill="1" applyBorder="1" applyAlignment="1">
      <alignment horizontal="center" vertical="center"/>
    </xf>
    <xf numFmtId="165" fontId="22" fillId="0" borderId="11" xfId="1" applyNumberFormat="1" applyFont="1" applyBorder="1" applyAlignment="1">
      <alignment horizontal="center" vertical="center"/>
    </xf>
    <xf numFmtId="165" fontId="26" fillId="0" borderId="0" xfId="0" applyNumberFormat="1" applyFont="1"/>
    <xf numFmtId="3" fontId="11" fillId="0" borderId="11" xfId="1" applyNumberFormat="1" applyFont="1" applyFill="1" applyBorder="1" applyAlignment="1">
      <alignment horizontal="center" vertical="center"/>
    </xf>
    <xf numFmtId="3" fontId="11" fillId="0" borderId="11" xfId="1" applyNumberFormat="1" applyFont="1" applyBorder="1" applyAlignment="1">
      <alignment horizontal="center" vertical="center"/>
    </xf>
    <xf numFmtId="3" fontId="11" fillId="0" borderId="11" xfId="1" applyNumberFormat="1" applyFont="1" applyBorder="1" applyAlignment="1">
      <alignment horizontal="center" vertical="center" wrapText="1"/>
    </xf>
    <xf numFmtId="3" fontId="27" fillId="0" borderId="0" xfId="0" applyNumberFormat="1" applyFont="1" applyAlignment="1">
      <alignment horizontal="center" vertical="center"/>
    </xf>
  </cellXfs>
  <cellStyles count="4">
    <cellStyle name="Ezres 2" xfId="3"/>
    <cellStyle name="Hivatkozás" xfId="2" builtinId="8"/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onda.livia.melinda@mavcsoport.hu" TargetMode="External"/><Relationship Id="rId13" Type="http://schemas.openxmlformats.org/officeDocument/2006/relationships/hyperlink" Target="mailto:gonda.livia.melinda@mavcsoport.hu" TargetMode="External"/><Relationship Id="rId3" Type="http://schemas.openxmlformats.org/officeDocument/2006/relationships/hyperlink" Target="mailto:papp.david@baranya.kozut.hu" TargetMode="External"/><Relationship Id="rId7" Type="http://schemas.openxmlformats.org/officeDocument/2006/relationships/hyperlink" Target="mailto:szabo.szilard@baranya.kozut.hu%2030/470-80-85" TargetMode="External"/><Relationship Id="rId12" Type="http://schemas.openxmlformats.org/officeDocument/2006/relationships/hyperlink" Target="mailto:gonda.livia.melinda@%20mavcsoport.hu" TargetMode="External"/><Relationship Id="rId2" Type="http://schemas.openxmlformats.org/officeDocument/2006/relationships/hyperlink" Target="mailto:trapp.akos@baranya.kozut.hu%20+36%2030%20595%200950" TargetMode="External"/><Relationship Id="rId1" Type="http://schemas.openxmlformats.org/officeDocument/2006/relationships/hyperlink" Target="mailto:trapp.akos@baranya.kozut.hu%20%20+36-30-59-50-950" TargetMode="External"/><Relationship Id="rId6" Type="http://schemas.openxmlformats.org/officeDocument/2006/relationships/hyperlink" Target="mailto:gonda.livia.melinda@mavcsoport.hu" TargetMode="External"/><Relationship Id="rId11" Type="http://schemas.openxmlformats.org/officeDocument/2006/relationships/hyperlink" Target="mailto:gonda.livia.melinda@mavcsoport.hu" TargetMode="External"/><Relationship Id="rId5" Type="http://schemas.openxmlformats.org/officeDocument/2006/relationships/hyperlink" Target="mailto:gonda.livia.melinda@mavcsoport.hu" TargetMode="External"/><Relationship Id="rId10" Type="http://schemas.openxmlformats.org/officeDocument/2006/relationships/hyperlink" Target="mailto:gonda.livia.melinda@mavcsoport.hu" TargetMode="External"/><Relationship Id="rId4" Type="http://schemas.openxmlformats.org/officeDocument/2006/relationships/hyperlink" Target="mailto:papp.david@baranya.kozut.hu" TargetMode="External"/><Relationship Id="rId9" Type="http://schemas.openxmlformats.org/officeDocument/2006/relationships/hyperlink" Target="mailto:gonda.livia.melinda@%20mavcsoport.hu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W26"/>
  <sheetViews>
    <sheetView tabSelected="1" zoomScale="90" zoomScaleNormal="90" workbookViewId="0">
      <selection activeCell="E28" sqref="E28"/>
    </sheetView>
  </sheetViews>
  <sheetFormatPr defaultRowHeight="15" x14ac:dyDescent="0.25"/>
  <cols>
    <col min="1" max="1" width="17.42578125" bestFit="1" customWidth="1"/>
    <col min="2" max="2" width="16.5703125" customWidth="1"/>
    <col min="3" max="3" width="12.85546875" customWidth="1"/>
    <col min="4" max="4" width="58.42578125" bestFit="1" customWidth="1"/>
    <col min="5" max="5" width="15.5703125" customWidth="1"/>
    <col min="6" max="6" width="7.140625" style="5" customWidth="1"/>
    <col min="7" max="7" width="12.140625" style="127" customWidth="1"/>
    <col min="8" max="8" width="13.140625" style="131" customWidth="1"/>
    <col min="9" max="9" width="13.140625" style="60" hidden="1" customWidth="1"/>
    <col min="10" max="10" width="22.5703125" style="4" customWidth="1"/>
    <col min="11" max="11" width="14.42578125" style="4" customWidth="1"/>
    <col min="12" max="13" width="12.7109375" style="5" customWidth="1"/>
    <col min="14" max="14" width="12.7109375" style="121" customWidth="1"/>
    <col min="15" max="15" width="10" customWidth="1"/>
    <col min="16" max="16" width="7.28515625" customWidth="1"/>
    <col min="17" max="17" width="13.5703125" style="10" customWidth="1"/>
    <col min="18" max="18" width="13.5703125" customWidth="1"/>
    <col min="19" max="19" width="8.5703125" style="5" customWidth="1"/>
    <col min="20" max="20" width="7.140625" customWidth="1"/>
    <col min="21" max="21" width="11.140625" customWidth="1"/>
    <col min="22" max="22" width="23.42578125" customWidth="1"/>
    <col min="23" max="23" width="16.140625" style="5" customWidth="1"/>
  </cols>
  <sheetData>
    <row r="1" spans="1:23" ht="127.5" x14ac:dyDescent="0.25">
      <c r="A1" s="83" t="s">
        <v>18</v>
      </c>
      <c r="B1" s="84" t="s">
        <v>24</v>
      </c>
      <c r="C1" s="84" t="s">
        <v>25</v>
      </c>
      <c r="D1" s="85" t="s">
        <v>10</v>
      </c>
      <c r="E1" s="85" t="s">
        <v>9</v>
      </c>
      <c r="F1" s="86" t="s">
        <v>26</v>
      </c>
      <c r="G1" s="87" t="s">
        <v>19</v>
      </c>
      <c r="H1" s="88" t="s">
        <v>123</v>
      </c>
      <c r="I1" s="88"/>
      <c r="J1" s="85" t="s">
        <v>6</v>
      </c>
      <c r="K1" s="89" t="s">
        <v>14</v>
      </c>
      <c r="L1" s="85" t="s">
        <v>0</v>
      </c>
      <c r="M1" s="85" t="s">
        <v>13</v>
      </c>
      <c r="N1" s="85" t="s">
        <v>15</v>
      </c>
      <c r="O1" s="85" t="s">
        <v>12</v>
      </c>
      <c r="P1" s="85" t="s">
        <v>1</v>
      </c>
      <c r="Q1" s="85" t="s">
        <v>11</v>
      </c>
      <c r="R1" s="89" t="s">
        <v>16</v>
      </c>
      <c r="S1" s="85" t="s">
        <v>2</v>
      </c>
      <c r="T1" s="85" t="s">
        <v>8</v>
      </c>
      <c r="U1" s="85" t="s">
        <v>7</v>
      </c>
      <c r="V1" s="85" t="s">
        <v>3</v>
      </c>
      <c r="W1" s="85" t="s">
        <v>27</v>
      </c>
    </row>
    <row r="2" spans="1:23" s="6" customFormat="1" ht="35.25" hidden="1" customHeight="1" x14ac:dyDescent="0.2">
      <c r="A2" s="62" t="s">
        <v>122</v>
      </c>
      <c r="B2" s="80" t="s">
        <v>41</v>
      </c>
      <c r="C2" s="81" t="s">
        <v>28</v>
      </c>
      <c r="D2" s="50" t="s">
        <v>29</v>
      </c>
      <c r="E2" s="16">
        <v>0.2</v>
      </c>
      <c r="F2" s="51" t="s">
        <v>17</v>
      </c>
      <c r="G2" s="18">
        <v>1200</v>
      </c>
      <c r="H2" s="82">
        <v>70</v>
      </c>
      <c r="I2" s="63">
        <f>G2*H2</f>
        <v>84000</v>
      </c>
      <c r="J2" s="19" t="s">
        <v>30</v>
      </c>
      <c r="K2" s="54" t="s">
        <v>31</v>
      </c>
      <c r="L2" s="20" t="s">
        <v>32</v>
      </c>
      <c r="M2" s="20" t="s">
        <v>33</v>
      </c>
      <c r="N2" s="21" t="s">
        <v>34</v>
      </c>
      <c r="O2" s="20">
        <v>160117</v>
      </c>
      <c r="P2" s="54">
        <v>7204</v>
      </c>
      <c r="Q2" s="22">
        <v>5</v>
      </c>
      <c r="R2" s="20" t="s">
        <v>35</v>
      </c>
      <c r="S2" s="20" t="s">
        <v>39</v>
      </c>
      <c r="T2" s="23" t="s">
        <v>36</v>
      </c>
      <c r="U2" s="24"/>
      <c r="V2" s="24" t="s">
        <v>49</v>
      </c>
      <c r="W2" s="50" t="s">
        <v>37</v>
      </c>
    </row>
    <row r="3" spans="1:23" s="6" customFormat="1" ht="30.75" hidden="1" customHeight="1" x14ac:dyDescent="0.2">
      <c r="A3" s="62" t="s">
        <v>122</v>
      </c>
      <c r="B3" s="13" t="s">
        <v>41</v>
      </c>
      <c r="C3" s="48" t="s">
        <v>28</v>
      </c>
      <c r="D3" s="50" t="s">
        <v>67</v>
      </c>
      <c r="E3" s="26" t="s">
        <v>68</v>
      </c>
      <c r="F3" s="52" t="s">
        <v>17</v>
      </c>
      <c r="G3" s="28">
        <v>2391</v>
      </c>
      <c r="H3" s="59">
        <v>70</v>
      </c>
      <c r="I3" s="63">
        <f t="shared" ref="I3:I24" si="0">G3*H3</f>
        <v>167370</v>
      </c>
      <c r="J3" s="58" t="s">
        <v>69</v>
      </c>
      <c r="K3" s="27" t="s">
        <v>31</v>
      </c>
      <c r="L3" s="27" t="s">
        <v>70</v>
      </c>
      <c r="M3" s="27" t="s">
        <v>71</v>
      </c>
      <c r="N3" s="29" t="s">
        <v>72</v>
      </c>
      <c r="O3" s="27">
        <v>170405</v>
      </c>
      <c r="P3" s="20">
        <v>7204</v>
      </c>
      <c r="Q3" s="30">
        <v>12</v>
      </c>
      <c r="R3" s="27" t="s">
        <v>35</v>
      </c>
      <c r="S3" s="27" t="s">
        <v>73</v>
      </c>
      <c r="T3" s="31" t="s">
        <v>36</v>
      </c>
      <c r="U3" s="27"/>
      <c r="V3" s="32" t="s">
        <v>75</v>
      </c>
      <c r="W3" s="15" t="s">
        <v>74</v>
      </c>
    </row>
    <row r="4" spans="1:23" s="7" customFormat="1" ht="30.75" hidden="1" customHeight="1" thickBot="1" x14ac:dyDescent="0.25">
      <c r="A4" s="62" t="s">
        <v>122</v>
      </c>
      <c r="B4" s="64" t="s">
        <v>41</v>
      </c>
      <c r="C4" s="65" t="s">
        <v>28</v>
      </c>
      <c r="D4" s="47" t="s">
        <v>76</v>
      </c>
      <c r="E4" s="66">
        <v>0</v>
      </c>
      <c r="F4" s="67" t="s">
        <v>17</v>
      </c>
      <c r="G4" s="68">
        <v>1636</v>
      </c>
      <c r="H4" s="69">
        <v>70</v>
      </c>
      <c r="I4" s="63">
        <f t="shared" si="0"/>
        <v>114520</v>
      </c>
      <c r="J4" s="70" t="s">
        <v>77</v>
      </c>
      <c r="K4" s="71" t="s">
        <v>31</v>
      </c>
      <c r="L4" s="71" t="s">
        <v>70</v>
      </c>
      <c r="M4" s="71" t="s">
        <v>71</v>
      </c>
      <c r="N4" s="72" t="s">
        <v>72</v>
      </c>
      <c r="O4" s="71">
        <v>170405</v>
      </c>
      <c r="P4" s="71">
        <v>7204</v>
      </c>
      <c r="Q4" s="73">
        <v>18</v>
      </c>
      <c r="R4" s="71" t="s">
        <v>35</v>
      </c>
      <c r="S4" s="71" t="s">
        <v>78</v>
      </c>
      <c r="T4" s="74" t="s">
        <v>36</v>
      </c>
      <c r="U4" s="73"/>
      <c r="V4" s="75" t="s">
        <v>75</v>
      </c>
      <c r="W4" s="76" t="s">
        <v>79</v>
      </c>
    </row>
    <row r="5" spans="1:23" s="7" customFormat="1" ht="30.75" customHeight="1" x14ac:dyDescent="0.25">
      <c r="A5" s="90" t="s">
        <v>122</v>
      </c>
      <c r="B5" s="91" t="s">
        <v>59</v>
      </c>
      <c r="C5" s="30" t="s">
        <v>50</v>
      </c>
      <c r="D5" s="30" t="s">
        <v>51</v>
      </c>
      <c r="E5" s="30" t="s">
        <v>52</v>
      </c>
      <c r="F5" s="111" t="s">
        <v>17</v>
      </c>
      <c r="G5" s="122">
        <v>695</v>
      </c>
      <c r="H5" s="128">
        <v>70</v>
      </c>
      <c r="I5" s="59">
        <f t="shared" si="0"/>
        <v>48650</v>
      </c>
      <c r="J5" s="30" t="s">
        <v>53</v>
      </c>
      <c r="K5" s="27" t="s">
        <v>31</v>
      </c>
      <c r="L5" s="109" t="s">
        <v>44</v>
      </c>
      <c r="M5" s="109" t="s">
        <v>54</v>
      </c>
      <c r="N5" s="110" t="s">
        <v>66</v>
      </c>
      <c r="O5" s="30">
        <v>170405</v>
      </c>
      <c r="P5" s="27">
        <v>7204</v>
      </c>
      <c r="Q5" s="30">
        <v>28</v>
      </c>
      <c r="R5" s="27" t="s">
        <v>35</v>
      </c>
      <c r="S5" s="30" t="s">
        <v>55</v>
      </c>
      <c r="T5" s="36" t="s">
        <v>36</v>
      </c>
      <c r="U5" s="30"/>
      <c r="V5" s="27" t="s">
        <v>49</v>
      </c>
      <c r="W5" s="30" t="s">
        <v>56</v>
      </c>
    </row>
    <row r="6" spans="1:23" s="7" customFormat="1" ht="30.75" customHeight="1" x14ac:dyDescent="0.25">
      <c r="A6" s="90" t="s">
        <v>122</v>
      </c>
      <c r="B6" s="91" t="s">
        <v>59</v>
      </c>
      <c r="C6" s="30" t="s">
        <v>50</v>
      </c>
      <c r="D6" s="30" t="s">
        <v>51</v>
      </c>
      <c r="E6" s="30" t="s">
        <v>52</v>
      </c>
      <c r="F6" s="111" t="s">
        <v>17</v>
      </c>
      <c r="G6" s="123">
        <v>1283.7</v>
      </c>
      <c r="H6" s="128">
        <v>70</v>
      </c>
      <c r="I6" s="59">
        <f t="shared" si="0"/>
        <v>89859</v>
      </c>
      <c r="J6" s="34" t="s">
        <v>80</v>
      </c>
      <c r="K6" s="27" t="s">
        <v>31</v>
      </c>
      <c r="L6" s="111" t="s">
        <v>70</v>
      </c>
      <c r="M6" s="112" t="s">
        <v>81</v>
      </c>
      <c r="N6" s="113" t="s">
        <v>82</v>
      </c>
      <c r="O6" s="27">
        <v>170405</v>
      </c>
      <c r="P6" s="27">
        <v>7204</v>
      </c>
      <c r="Q6" s="33">
        <v>28</v>
      </c>
      <c r="R6" s="27" t="s">
        <v>35</v>
      </c>
      <c r="S6" s="27" t="s">
        <v>83</v>
      </c>
      <c r="T6" s="36" t="s">
        <v>36</v>
      </c>
      <c r="U6" s="37"/>
      <c r="V6" s="27" t="s">
        <v>75</v>
      </c>
      <c r="W6" s="37" t="s">
        <v>84</v>
      </c>
    </row>
    <row r="7" spans="1:23" s="12" customFormat="1" ht="30.75" customHeight="1" x14ac:dyDescent="0.25">
      <c r="A7" s="90" t="s">
        <v>122</v>
      </c>
      <c r="B7" s="92" t="s">
        <v>22</v>
      </c>
      <c r="C7" s="35" t="s">
        <v>50</v>
      </c>
      <c r="D7" s="35" t="s">
        <v>96</v>
      </c>
      <c r="E7" s="35" t="s">
        <v>97</v>
      </c>
      <c r="F7" s="111" t="s">
        <v>17</v>
      </c>
      <c r="G7" s="124">
        <v>2622.12</v>
      </c>
      <c r="H7" s="128">
        <v>70</v>
      </c>
      <c r="I7" s="59">
        <f t="shared" si="0"/>
        <v>183548.4</v>
      </c>
      <c r="J7" s="35" t="s">
        <v>98</v>
      </c>
      <c r="K7" s="30" t="s">
        <v>31</v>
      </c>
      <c r="L7" s="110" t="s">
        <v>99</v>
      </c>
      <c r="M7" s="110" t="s">
        <v>100</v>
      </c>
      <c r="N7" s="114" t="s">
        <v>101</v>
      </c>
      <c r="O7" s="30">
        <v>170405</v>
      </c>
      <c r="P7" s="27">
        <v>7204</v>
      </c>
      <c r="Q7" s="38">
        <v>18</v>
      </c>
      <c r="R7" s="35" t="s">
        <v>102</v>
      </c>
      <c r="S7" s="35" t="s">
        <v>103</v>
      </c>
      <c r="T7" s="36" t="s">
        <v>36</v>
      </c>
      <c r="U7" s="35"/>
      <c r="V7" s="35" t="s">
        <v>107</v>
      </c>
      <c r="W7" s="93" t="s">
        <v>106</v>
      </c>
    </row>
    <row r="8" spans="1:23" s="12" customFormat="1" ht="30.75" customHeight="1" x14ac:dyDescent="0.2">
      <c r="A8" s="90" t="s">
        <v>122</v>
      </c>
      <c r="B8" s="92" t="s">
        <v>20</v>
      </c>
      <c r="C8" s="35" t="s">
        <v>50</v>
      </c>
      <c r="D8" s="35" t="s">
        <v>117</v>
      </c>
      <c r="E8" s="35" t="s">
        <v>97</v>
      </c>
      <c r="F8" s="111" t="s">
        <v>17</v>
      </c>
      <c r="G8" s="124">
        <v>580</v>
      </c>
      <c r="H8" s="128">
        <v>70</v>
      </c>
      <c r="I8" s="59">
        <f t="shared" si="0"/>
        <v>40600</v>
      </c>
      <c r="J8" s="35" t="s">
        <v>98</v>
      </c>
      <c r="K8" s="35" t="s">
        <v>31</v>
      </c>
      <c r="L8" s="110" t="s">
        <v>99</v>
      </c>
      <c r="M8" s="110" t="s">
        <v>100</v>
      </c>
      <c r="N8" s="115" t="s">
        <v>105</v>
      </c>
      <c r="O8" s="30">
        <v>170405</v>
      </c>
      <c r="P8" s="27">
        <v>7204</v>
      </c>
      <c r="Q8" s="39">
        <v>18</v>
      </c>
      <c r="R8" s="35" t="s">
        <v>102</v>
      </c>
      <c r="S8" s="35" t="s">
        <v>103</v>
      </c>
      <c r="T8" s="36" t="s">
        <v>36</v>
      </c>
      <c r="U8" s="35"/>
      <c r="V8" s="35" t="s">
        <v>108</v>
      </c>
      <c r="W8" s="93" t="s">
        <v>106</v>
      </c>
    </row>
    <row r="9" spans="1:23" s="12" customFormat="1" ht="30.75" customHeight="1" x14ac:dyDescent="0.2">
      <c r="A9" s="90" t="s">
        <v>122</v>
      </c>
      <c r="B9" s="92" t="s">
        <v>20</v>
      </c>
      <c r="C9" s="35" t="s">
        <v>50</v>
      </c>
      <c r="D9" s="35" t="s">
        <v>118</v>
      </c>
      <c r="E9" s="35" t="s">
        <v>97</v>
      </c>
      <c r="F9" s="111" t="s">
        <v>17</v>
      </c>
      <c r="G9" s="124">
        <v>1741.54</v>
      </c>
      <c r="H9" s="128">
        <v>70</v>
      </c>
      <c r="I9" s="59">
        <f t="shared" si="0"/>
        <v>121907.8</v>
      </c>
      <c r="J9" s="35" t="s">
        <v>98</v>
      </c>
      <c r="K9" s="35" t="s">
        <v>31</v>
      </c>
      <c r="L9" s="110" t="s">
        <v>99</v>
      </c>
      <c r="M9" s="110" t="s">
        <v>100</v>
      </c>
      <c r="N9" s="115" t="s">
        <v>105</v>
      </c>
      <c r="O9" s="30">
        <v>170405</v>
      </c>
      <c r="P9" s="27">
        <v>7204</v>
      </c>
      <c r="Q9" s="39">
        <v>28</v>
      </c>
      <c r="R9" s="35" t="s">
        <v>102</v>
      </c>
      <c r="S9" s="35" t="s">
        <v>103</v>
      </c>
      <c r="T9" s="36" t="s">
        <v>36</v>
      </c>
      <c r="U9" s="35"/>
      <c r="V9" s="35" t="s">
        <v>108</v>
      </c>
      <c r="W9" s="93" t="s">
        <v>106</v>
      </c>
    </row>
    <row r="10" spans="1:23" s="7" customFormat="1" ht="30.75" customHeight="1" x14ac:dyDescent="0.25">
      <c r="A10" s="90" t="s">
        <v>122</v>
      </c>
      <c r="B10" s="91" t="s">
        <v>59</v>
      </c>
      <c r="C10" s="30" t="s">
        <v>50</v>
      </c>
      <c r="D10" s="30" t="s">
        <v>65</v>
      </c>
      <c r="E10" s="40">
        <v>0</v>
      </c>
      <c r="F10" s="111" t="s">
        <v>17</v>
      </c>
      <c r="G10" s="125">
        <v>14000</v>
      </c>
      <c r="H10" s="128">
        <v>70</v>
      </c>
      <c r="I10" s="59">
        <f t="shared" si="0"/>
        <v>980000</v>
      </c>
      <c r="J10" s="30" t="s">
        <v>114</v>
      </c>
      <c r="K10" s="41" t="s">
        <v>31</v>
      </c>
      <c r="L10" s="109" t="s">
        <v>62</v>
      </c>
      <c r="M10" s="116" t="s">
        <v>45</v>
      </c>
      <c r="N10" s="117" t="s">
        <v>46</v>
      </c>
      <c r="O10" s="30">
        <v>170405</v>
      </c>
      <c r="P10" s="27">
        <v>7204</v>
      </c>
      <c r="Q10" s="40">
        <v>18</v>
      </c>
      <c r="R10" s="27" t="s">
        <v>35</v>
      </c>
      <c r="S10" s="30" t="s">
        <v>63</v>
      </c>
      <c r="T10" s="36" t="s">
        <v>36</v>
      </c>
      <c r="U10" s="40"/>
      <c r="V10" s="27" t="s">
        <v>49</v>
      </c>
      <c r="W10" s="41" t="s">
        <v>64</v>
      </c>
    </row>
    <row r="11" spans="1:23" s="6" customFormat="1" ht="45" hidden="1" customHeight="1" thickBot="1" x14ac:dyDescent="0.25">
      <c r="A11" s="62" t="s">
        <v>122</v>
      </c>
      <c r="B11" s="14" t="s">
        <v>41</v>
      </c>
      <c r="C11" s="16" t="s">
        <v>28</v>
      </c>
      <c r="D11" s="49" t="s">
        <v>42</v>
      </c>
      <c r="E11" s="16">
        <v>0</v>
      </c>
      <c r="F11" s="17" t="s">
        <v>17</v>
      </c>
      <c r="G11" s="42">
        <v>518</v>
      </c>
      <c r="H11" s="82">
        <v>70</v>
      </c>
      <c r="I11" s="63">
        <f t="shared" si="0"/>
        <v>36260</v>
      </c>
      <c r="J11" s="19" t="s">
        <v>43</v>
      </c>
      <c r="K11" s="43" t="s">
        <v>31</v>
      </c>
      <c r="L11" s="20" t="s">
        <v>44</v>
      </c>
      <c r="M11" s="44" t="s">
        <v>45</v>
      </c>
      <c r="N11" s="45" t="s">
        <v>46</v>
      </c>
      <c r="O11" s="20">
        <v>170405</v>
      </c>
      <c r="P11" s="20">
        <v>7204</v>
      </c>
      <c r="Q11" s="20">
        <v>26</v>
      </c>
      <c r="R11" s="20" t="s">
        <v>35</v>
      </c>
      <c r="S11" s="20" t="s">
        <v>47</v>
      </c>
      <c r="T11" s="46" t="s">
        <v>36</v>
      </c>
      <c r="U11" s="24"/>
      <c r="V11" s="24" t="s">
        <v>49</v>
      </c>
      <c r="W11" s="15" t="s">
        <v>48</v>
      </c>
    </row>
    <row r="12" spans="1:23" s="6" customFormat="1" ht="48" hidden="1" x14ac:dyDescent="0.2">
      <c r="A12" s="61" t="s">
        <v>4</v>
      </c>
      <c r="B12" s="11" t="s">
        <v>41</v>
      </c>
      <c r="C12" s="64" t="s">
        <v>28</v>
      </c>
      <c r="D12" s="77" t="s">
        <v>29</v>
      </c>
      <c r="E12" s="19">
        <v>0</v>
      </c>
      <c r="F12" s="78" t="s">
        <v>17</v>
      </c>
      <c r="G12" s="55">
        <v>600</v>
      </c>
      <c r="H12" s="63">
        <v>70</v>
      </c>
      <c r="I12" s="63">
        <f t="shared" si="0"/>
        <v>42000</v>
      </c>
      <c r="J12" s="19" t="s">
        <v>30</v>
      </c>
      <c r="K12" s="19" t="s">
        <v>31</v>
      </c>
      <c r="L12" s="20" t="s">
        <v>32</v>
      </c>
      <c r="M12" s="20" t="s">
        <v>33</v>
      </c>
      <c r="N12" s="21" t="s">
        <v>38</v>
      </c>
      <c r="O12" s="20">
        <v>160117</v>
      </c>
      <c r="P12" s="20">
        <v>7204</v>
      </c>
      <c r="Q12" s="22">
        <v>5</v>
      </c>
      <c r="R12" s="20" t="s">
        <v>35</v>
      </c>
      <c r="S12" s="20" t="s">
        <v>39</v>
      </c>
      <c r="T12" s="23" t="s">
        <v>36</v>
      </c>
      <c r="U12" s="24"/>
      <c r="V12" s="25" t="s">
        <v>40</v>
      </c>
      <c r="W12" s="79" t="s">
        <v>37</v>
      </c>
    </row>
    <row r="13" spans="1:23" s="6" customFormat="1" ht="42" x14ac:dyDescent="0.2">
      <c r="A13" s="90" t="s">
        <v>4</v>
      </c>
      <c r="B13" s="94" t="s">
        <v>59</v>
      </c>
      <c r="C13" s="36" t="s">
        <v>50</v>
      </c>
      <c r="D13" s="36" t="s">
        <v>57</v>
      </c>
      <c r="E13" s="30" t="s">
        <v>58</v>
      </c>
      <c r="F13" s="110" t="s">
        <v>17</v>
      </c>
      <c r="G13" s="122">
        <v>424</v>
      </c>
      <c r="H13" s="128">
        <v>70</v>
      </c>
      <c r="I13" s="59">
        <f t="shared" si="0"/>
        <v>29680</v>
      </c>
      <c r="J13" s="30" t="s">
        <v>53</v>
      </c>
      <c r="K13" s="56" t="s">
        <v>31</v>
      </c>
      <c r="L13" s="109" t="s">
        <v>44</v>
      </c>
      <c r="M13" s="109" t="s">
        <v>54</v>
      </c>
      <c r="N13" s="110" t="s">
        <v>66</v>
      </c>
      <c r="O13" s="30">
        <v>170405</v>
      </c>
      <c r="P13" s="30">
        <v>7204</v>
      </c>
      <c r="Q13" s="30">
        <v>28</v>
      </c>
      <c r="R13" s="27" t="s">
        <v>35</v>
      </c>
      <c r="S13" s="30" t="s">
        <v>55</v>
      </c>
      <c r="T13" s="36" t="s">
        <v>36</v>
      </c>
      <c r="U13" s="30"/>
      <c r="V13" s="27" t="s">
        <v>49</v>
      </c>
      <c r="W13" s="30" t="s">
        <v>56</v>
      </c>
    </row>
    <row r="14" spans="1:23" s="53" customFormat="1" ht="55.5" customHeight="1" x14ac:dyDescent="0.2">
      <c r="A14" s="90" t="s">
        <v>4</v>
      </c>
      <c r="B14" s="92" t="s">
        <v>121</v>
      </c>
      <c r="C14" s="95" t="s">
        <v>50</v>
      </c>
      <c r="D14" s="35" t="s">
        <v>109</v>
      </c>
      <c r="E14" s="35" t="s">
        <v>97</v>
      </c>
      <c r="F14" s="110" t="s">
        <v>17</v>
      </c>
      <c r="G14" s="124">
        <v>300</v>
      </c>
      <c r="H14" s="128">
        <v>70</v>
      </c>
      <c r="I14" s="59">
        <f t="shared" si="0"/>
        <v>21000</v>
      </c>
      <c r="J14" s="35" t="s">
        <v>98</v>
      </c>
      <c r="K14" s="35" t="s">
        <v>31</v>
      </c>
      <c r="L14" s="110" t="s">
        <v>99</v>
      </c>
      <c r="M14" s="110" t="s">
        <v>100</v>
      </c>
      <c r="N14" s="114" t="s">
        <v>101</v>
      </c>
      <c r="O14" s="30">
        <v>170405</v>
      </c>
      <c r="P14" s="30">
        <v>7204</v>
      </c>
      <c r="Q14" s="35">
        <v>18</v>
      </c>
      <c r="R14" s="35" t="s">
        <v>102</v>
      </c>
      <c r="S14" s="35" t="s">
        <v>103</v>
      </c>
      <c r="T14" s="36" t="s">
        <v>36</v>
      </c>
      <c r="U14" s="35"/>
      <c r="V14" s="35" t="s">
        <v>108</v>
      </c>
      <c r="W14" s="96" t="s">
        <v>106</v>
      </c>
    </row>
    <row r="15" spans="1:23" s="53" customFormat="1" ht="42.75" customHeight="1" x14ac:dyDescent="0.2">
      <c r="A15" s="90" t="s">
        <v>4</v>
      </c>
      <c r="B15" s="92" t="s">
        <v>20</v>
      </c>
      <c r="C15" s="35" t="s">
        <v>50</v>
      </c>
      <c r="D15" s="35" t="s">
        <v>110</v>
      </c>
      <c r="E15" s="35" t="s">
        <v>97</v>
      </c>
      <c r="F15" s="110" t="s">
        <v>17</v>
      </c>
      <c r="G15" s="124">
        <v>870</v>
      </c>
      <c r="H15" s="128">
        <v>70</v>
      </c>
      <c r="I15" s="59">
        <f t="shared" si="0"/>
        <v>60900</v>
      </c>
      <c r="J15" s="35" t="s">
        <v>98</v>
      </c>
      <c r="K15" s="35" t="s">
        <v>31</v>
      </c>
      <c r="L15" s="110" t="s">
        <v>99</v>
      </c>
      <c r="M15" s="110" t="s">
        <v>100</v>
      </c>
      <c r="N15" s="115" t="s">
        <v>101</v>
      </c>
      <c r="O15" s="30">
        <v>170405</v>
      </c>
      <c r="P15" s="30">
        <v>7204</v>
      </c>
      <c r="Q15" s="97">
        <v>28</v>
      </c>
      <c r="R15" s="35" t="s">
        <v>102</v>
      </c>
      <c r="S15" s="35" t="s">
        <v>103</v>
      </c>
      <c r="T15" s="36" t="s">
        <v>36</v>
      </c>
      <c r="U15" s="35"/>
      <c r="V15" s="35" t="s">
        <v>108</v>
      </c>
      <c r="W15" s="96" t="s">
        <v>106</v>
      </c>
    </row>
    <row r="16" spans="1:23" s="53" customFormat="1" ht="57" customHeight="1" x14ac:dyDescent="0.2">
      <c r="A16" s="98" t="s">
        <v>111</v>
      </c>
      <c r="B16" s="92" t="s">
        <v>41</v>
      </c>
      <c r="C16" s="95" t="s">
        <v>50</v>
      </c>
      <c r="D16" s="35" t="s">
        <v>112</v>
      </c>
      <c r="E16" s="35"/>
      <c r="F16" s="110" t="s">
        <v>17</v>
      </c>
      <c r="G16" s="124">
        <v>150</v>
      </c>
      <c r="H16" s="128">
        <v>70</v>
      </c>
      <c r="I16" s="59">
        <f t="shared" si="0"/>
        <v>10500</v>
      </c>
      <c r="J16" s="35" t="s">
        <v>98</v>
      </c>
      <c r="K16" s="35" t="s">
        <v>31</v>
      </c>
      <c r="L16" s="110" t="s">
        <v>99</v>
      </c>
      <c r="M16" s="110" t="s">
        <v>100</v>
      </c>
      <c r="N16" s="114" t="s">
        <v>101</v>
      </c>
      <c r="O16" s="30">
        <v>170405</v>
      </c>
      <c r="P16" s="30">
        <v>7204</v>
      </c>
      <c r="Q16" s="35">
        <v>26</v>
      </c>
      <c r="R16" s="35" t="s">
        <v>102</v>
      </c>
      <c r="S16" s="35" t="s">
        <v>103</v>
      </c>
      <c r="T16" s="35" t="s">
        <v>104</v>
      </c>
      <c r="U16" s="35"/>
      <c r="V16" s="35" t="s">
        <v>108</v>
      </c>
      <c r="W16" s="35" t="s">
        <v>106</v>
      </c>
    </row>
    <row r="17" spans="1:23" s="6" customFormat="1" ht="42" x14ac:dyDescent="0.2">
      <c r="A17" s="90" t="s">
        <v>85</v>
      </c>
      <c r="B17" s="8" t="s">
        <v>23</v>
      </c>
      <c r="C17" s="99" t="s">
        <v>50</v>
      </c>
      <c r="D17" s="100" t="s">
        <v>91</v>
      </c>
      <c r="E17" s="101">
        <v>0.7</v>
      </c>
      <c r="F17" s="118" t="s">
        <v>17</v>
      </c>
      <c r="G17" s="126">
        <v>700</v>
      </c>
      <c r="H17" s="129">
        <v>640</v>
      </c>
      <c r="I17" s="59">
        <f t="shared" si="0"/>
        <v>448000</v>
      </c>
      <c r="J17" s="56" t="s">
        <v>86</v>
      </c>
      <c r="K17" s="56" t="s">
        <v>31</v>
      </c>
      <c r="L17" s="118" t="s">
        <v>87</v>
      </c>
      <c r="M17" s="118" t="s">
        <v>88</v>
      </c>
      <c r="N17" s="119" t="s">
        <v>89</v>
      </c>
      <c r="O17" s="56">
        <v>170401</v>
      </c>
      <c r="P17" s="30">
        <v>8544</v>
      </c>
      <c r="Q17" s="56">
        <v>15</v>
      </c>
      <c r="R17" s="56" t="s">
        <v>35</v>
      </c>
      <c r="S17" s="56" t="s">
        <v>90</v>
      </c>
      <c r="T17" s="57" t="s">
        <v>36</v>
      </c>
      <c r="U17" s="102"/>
      <c r="V17" s="27" t="s">
        <v>49</v>
      </c>
      <c r="W17" s="56" t="s">
        <v>115</v>
      </c>
    </row>
    <row r="18" spans="1:23" s="6" customFormat="1" ht="42" x14ac:dyDescent="0.2">
      <c r="A18" s="90" t="s">
        <v>85</v>
      </c>
      <c r="B18" s="8" t="s">
        <v>23</v>
      </c>
      <c r="C18" s="99" t="s">
        <v>50</v>
      </c>
      <c r="D18" s="103" t="s">
        <v>92</v>
      </c>
      <c r="E18" s="101">
        <v>0.5</v>
      </c>
      <c r="F18" s="118" t="s">
        <v>17</v>
      </c>
      <c r="G18" s="126">
        <v>200</v>
      </c>
      <c r="H18" s="129">
        <v>640</v>
      </c>
      <c r="I18" s="59">
        <f t="shared" si="0"/>
        <v>128000</v>
      </c>
      <c r="J18" s="56" t="s">
        <v>86</v>
      </c>
      <c r="K18" s="56" t="s">
        <v>31</v>
      </c>
      <c r="L18" s="118" t="s">
        <v>87</v>
      </c>
      <c r="M18" s="118" t="s">
        <v>88</v>
      </c>
      <c r="N18" s="119" t="s">
        <v>89</v>
      </c>
      <c r="O18" s="56">
        <v>170401</v>
      </c>
      <c r="P18" s="30">
        <v>8544</v>
      </c>
      <c r="Q18" s="56">
        <v>15</v>
      </c>
      <c r="R18" s="56" t="s">
        <v>35</v>
      </c>
      <c r="S18" s="56" t="s">
        <v>90</v>
      </c>
      <c r="T18" s="57" t="s">
        <v>36</v>
      </c>
      <c r="U18" s="102"/>
      <c r="V18" s="27" t="s">
        <v>49</v>
      </c>
      <c r="W18" s="56" t="s">
        <v>115</v>
      </c>
    </row>
    <row r="19" spans="1:23" s="6" customFormat="1" ht="42" x14ac:dyDescent="0.2">
      <c r="A19" s="90" t="s">
        <v>85</v>
      </c>
      <c r="B19" s="8" t="s">
        <v>23</v>
      </c>
      <c r="C19" s="99" t="s">
        <v>50</v>
      </c>
      <c r="D19" s="103" t="s">
        <v>93</v>
      </c>
      <c r="E19" s="104">
        <v>0.8</v>
      </c>
      <c r="F19" s="118" t="s">
        <v>17</v>
      </c>
      <c r="G19" s="126">
        <v>100</v>
      </c>
      <c r="H19" s="129">
        <v>640</v>
      </c>
      <c r="I19" s="59">
        <f t="shared" si="0"/>
        <v>64000</v>
      </c>
      <c r="J19" s="56" t="s">
        <v>86</v>
      </c>
      <c r="K19" s="56" t="s">
        <v>31</v>
      </c>
      <c r="L19" s="118" t="s">
        <v>87</v>
      </c>
      <c r="M19" s="120" t="s">
        <v>88</v>
      </c>
      <c r="N19" s="119" t="s">
        <v>89</v>
      </c>
      <c r="O19" s="56">
        <v>170401</v>
      </c>
      <c r="P19" s="30">
        <v>8544</v>
      </c>
      <c r="Q19" s="56">
        <v>15</v>
      </c>
      <c r="R19" s="56" t="s">
        <v>35</v>
      </c>
      <c r="S19" s="56" t="s">
        <v>90</v>
      </c>
      <c r="T19" s="57" t="s">
        <v>36</v>
      </c>
      <c r="U19" s="102"/>
      <c r="V19" s="27" t="s">
        <v>49</v>
      </c>
      <c r="W19" s="56" t="s">
        <v>115</v>
      </c>
    </row>
    <row r="20" spans="1:23" s="6" customFormat="1" ht="41.1" customHeight="1" x14ac:dyDescent="0.2">
      <c r="A20" s="105" t="s">
        <v>5</v>
      </c>
      <c r="B20" s="92" t="s">
        <v>5</v>
      </c>
      <c r="C20" s="36" t="s">
        <v>50</v>
      </c>
      <c r="D20" s="36" t="s">
        <v>60</v>
      </c>
      <c r="E20" s="106" t="s">
        <v>61</v>
      </c>
      <c r="F20" s="118" t="s">
        <v>17</v>
      </c>
      <c r="G20" s="122">
        <v>414</v>
      </c>
      <c r="H20" s="128">
        <v>550</v>
      </c>
      <c r="I20" s="59">
        <f t="shared" si="0"/>
        <v>227700</v>
      </c>
      <c r="J20" s="30" t="s">
        <v>53</v>
      </c>
      <c r="K20" s="107" t="s">
        <v>31</v>
      </c>
      <c r="L20" s="111" t="s">
        <v>44</v>
      </c>
      <c r="M20" s="109" t="s">
        <v>54</v>
      </c>
      <c r="N20" s="110" t="s">
        <v>66</v>
      </c>
      <c r="O20" s="30">
        <v>170405</v>
      </c>
      <c r="P20" s="30">
        <v>7602</v>
      </c>
      <c r="Q20" s="30">
        <v>28</v>
      </c>
      <c r="R20" s="27" t="s">
        <v>35</v>
      </c>
      <c r="S20" s="30" t="s">
        <v>55</v>
      </c>
      <c r="T20" s="36" t="s">
        <v>36</v>
      </c>
      <c r="U20" s="30"/>
      <c r="V20" s="27" t="s">
        <v>49</v>
      </c>
      <c r="W20" s="30" t="s">
        <v>56</v>
      </c>
    </row>
    <row r="21" spans="1:23" s="53" customFormat="1" ht="41.1" customHeight="1" x14ac:dyDescent="0.2">
      <c r="A21" s="105" t="s">
        <v>5</v>
      </c>
      <c r="B21" s="92" t="s">
        <v>21</v>
      </c>
      <c r="C21" s="95" t="s">
        <v>50</v>
      </c>
      <c r="D21" s="35" t="s">
        <v>119</v>
      </c>
      <c r="E21" s="35" t="s">
        <v>113</v>
      </c>
      <c r="F21" s="118" t="s">
        <v>17</v>
      </c>
      <c r="G21" s="124">
        <v>90</v>
      </c>
      <c r="H21" s="130">
        <v>550</v>
      </c>
      <c r="I21" s="59">
        <f t="shared" si="0"/>
        <v>49500</v>
      </c>
      <c r="J21" s="108" t="s">
        <v>98</v>
      </c>
      <c r="K21" s="108" t="s">
        <v>31</v>
      </c>
      <c r="L21" s="110" t="s">
        <v>99</v>
      </c>
      <c r="M21" s="110" t="s">
        <v>100</v>
      </c>
      <c r="N21" s="114" t="s">
        <v>101</v>
      </c>
      <c r="O21" s="35">
        <v>170402</v>
      </c>
      <c r="P21" s="30">
        <v>7602</v>
      </c>
      <c r="Q21" s="35">
        <v>18</v>
      </c>
      <c r="R21" s="35" t="s">
        <v>102</v>
      </c>
      <c r="S21" s="35" t="s">
        <v>103</v>
      </c>
      <c r="T21" s="35" t="s">
        <v>104</v>
      </c>
      <c r="U21" s="35"/>
      <c r="V21" s="35" t="s">
        <v>108</v>
      </c>
      <c r="W21" s="35" t="s">
        <v>106</v>
      </c>
    </row>
    <row r="22" spans="1:23" s="53" customFormat="1" ht="41.1" customHeight="1" x14ac:dyDescent="0.2">
      <c r="A22" s="105" t="s">
        <v>5</v>
      </c>
      <c r="B22" s="92" t="s">
        <v>21</v>
      </c>
      <c r="C22" s="95" t="s">
        <v>50</v>
      </c>
      <c r="D22" s="35" t="s">
        <v>120</v>
      </c>
      <c r="E22" s="35" t="s">
        <v>113</v>
      </c>
      <c r="F22" s="118" t="s">
        <v>17</v>
      </c>
      <c r="G22" s="124">
        <v>11</v>
      </c>
      <c r="H22" s="128">
        <v>550</v>
      </c>
      <c r="I22" s="59">
        <f t="shared" si="0"/>
        <v>6050</v>
      </c>
      <c r="J22" s="108" t="s">
        <v>98</v>
      </c>
      <c r="K22" s="108" t="s">
        <v>31</v>
      </c>
      <c r="L22" s="110" t="s">
        <v>99</v>
      </c>
      <c r="M22" s="110" t="s">
        <v>100</v>
      </c>
      <c r="N22" s="114" t="s">
        <v>101</v>
      </c>
      <c r="O22" s="35">
        <v>170402</v>
      </c>
      <c r="P22" s="30">
        <v>7602</v>
      </c>
      <c r="Q22" s="35">
        <v>28</v>
      </c>
      <c r="R22" s="35" t="s">
        <v>102</v>
      </c>
      <c r="S22" s="35" t="s">
        <v>103</v>
      </c>
      <c r="T22" s="35" t="s">
        <v>104</v>
      </c>
      <c r="U22" s="35"/>
      <c r="V22" s="35" t="s">
        <v>108</v>
      </c>
      <c r="W22" s="35" t="s">
        <v>106</v>
      </c>
    </row>
    <row r="23" spans="1:23" s="6" customFormat="1" ht="41.1" customHeight="1" x14ac:dyDescent="0.2">
      <c r="A23" s="105" t="s">
        <v>5</v>
      </c>
      <c r="B23" s="92" t="s">
        <v>5</v>
      </c>
      <c r="C23" s="57" t="s">
        <v>50</v>
      </c>
      <c r="D23" s="56" t="s">
        <v>94</v>
      </c>
      <c r="E23" s="101">
        <v>0.1</v>
      </c>
      <c r="F23" s="118" t="s">
        <v>17</v>
      </c>
      <c r="G23" s="126">
        <v>30</v>
      </c>
      <c r="H23" s="129">
        <v>63</v>
      </c>
      <c r="I23" s="59">
        <f t="shared" si="0"/>
        <v>1890</v>
      </c>
      <c r="J23" s="56" t="s">
        <v>86</v>
      </c>
      <c r="K23" s="107" t="s">
        <v>31</v>
      </c>
      <c r="L23" s="118" t="s">
        <v>87</v>
      </c>
      <c r="M23" s="118" t="s">
        <v>88</v>
      </c>
      <c r="N23" s="119" t="s">
        <v>89</v>
      </c>
      <c r="O23" s="56">
        <v>170402</v>
      </c>
      <c r="P23" s="30">
        <v>8544</v>
      </c>
      <c r="Q23" s="56">
        <v>15</v>
      </c>
      <c r="R23" s="56" t="s">
        <v>35</v>
      </c>
      <c r="S23" s="56" t="s">
        <v>90</v>
      </c>
      <c r="T23" s="57" t="s">
        <v>36</v>
      </c>
      <c r="U23" s="56"/>
      <c r="V23" s="27" t="s">
        <v>49</v>
      </c>
      <c r="W23" s="35" t="s">
        <v>116</v>
      </c>
    </row>
    <row r="24" spans="1:23" s="6" customFormat="1" ht="42" x14ac:dyDescent="0.2">
      <c r="A24" s="105" t="s">
        <v>5</v>
      </c>
      <c r="B24" s="92" t="s">
        <v>21</v>
      </c>
      <c r="C24" s="57" t="s">
        <v>50</v>
      </c>
      <c r="D24" s="57" t="s">
        <v>95</v>
      </c>
      <c r="E24" s="56">
        <v>0</v>
      </c>
      <c r="F24" s="118" t="s">
        <v>17</v>
      </c>
      <c r="G24" s="126">
        <v>30</v>
      </c>
      <c r="H24" s="129">
        <v>550</v>
      </c>
      <c r="I24" s="59">
        <f t="shared" si="0"/>
        <v>16500</v>
      </c>
      <c r="J24" s="56" t="s">
        <v>86</v>
      </c>
      <c r="K24" s="56" t="s">
        <v>31</v>
      </c>
      <c r="L24" s="118" t="s">
        <v>87</v>
      </c>
      <c r="M24" s="120" t="s">
        <v>88</v>
      </c>
      <c r="N24" s="119" t="s">
        <v>89</v>
      </c>
      <c r="O24" s="56">
        <v>170402</v>
      </c>
      <c r="P24" s="30">
        <v>7610</v>
      </c>
      <c r="Q24" s="56">
        <v>28</v>
      </c>
      <c r="R24" s="56" t="s">
        <v>35</v>
      </c>
      <c r="S24" s="56" t="s">
        <v>90</v>
      </c>
      <c r="T24" s="57" t="s">
        <v>36</v>
      </c>
      <c r="U24" s="56"/>
      <c r="V24" s="27" t="s">
        <v>49</v>
      </c>
      <c r="W24" s="56" t="s">
        <v>116</v>
      </c>
    </row>
    <row r="25" spans="1:23" x14ac:dyDescent="0.25">
      <c r="I25" s="60">
        <f>SUBTOTAL(9,I5:I24)</f>
        <v>2528285.2000000002</v>
      </c>
      <c r="L25" s="1"/>
      <c r="M25" s="1"/>
      <c r="N25" s="9"/>
      <c r="O25" s="2"/>
    </row>
    <row r="26" spans="1:23" x14ac:dyDescent="0.25">
      <c r="A26" s="3"/>
      <c r="B26" s="3"/>
      <c r="C26" s="3"/>
      <c r="L26" s="1"/>
      <c r="M26" s="1"/>
      <c r="N26" s="9"/>
      <c r="O26" s="2"/>
    </row>
  </sheetData>
  <autoFilter ref="A1:W24">
    <filterColumn colId="2">
      <filters>
        <filter val="MNV"/>
      </filters>
    </filterColumn>
  </autoFilter>
  <phoneticPr fontId="14" type="noConversion"/>
  <hyperlinks>
    <hyperlink ref="N2" r:id="rId1"/>
    <hyperlink ref="N12" r:id="rId2"/>
    <hyperlink ref="N3" r:id="rId3"/>
    <hyperlink ref="N4" r:id="rId4"/>
    <hyperlink ref="N16" r:id="rId5"/>
    <hyperlink ref="N22" r:id="rId6"/>
    <hyperlink ref="N6" r:id="rId7"/>
    <hyperlink ref="N7" r:id="rId8"/>
    <hyperlink ref="N8" r:id="rId9"/>
    <hyperlink ref="N14" r:id="rId10"/>
    <hyperlink ref="N15" r:id="rId11"/>
    <hyperlink ref="N9" r:id="rId12"/>
    <hyperlink ref="N21" r:id="rId13"/>
  </hyperlinks>
  <printOptions horizontalCentered="1" verticalCentered="1"/>
  <pageMargins left="0.25" right="0.25" top="0.75" bottom="0.75" header="0.3" footer="0.3"/>
  <pageSetup paperSize="9" scale="40" orientation="landscape" r:id="rId14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Baranya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2026-07-16T12:10:17Z</cp:lastPrinted>
  <dcterms:created xsi:type="dcterms:W3CDTF">2015-07-24T10:40:07Z</dcterms:created>
  <dcterms:modified xsi:type="dcterms:W3CDTF">2026-09-30T10:35:14Z</dcterms:modified>
</cp:coreProperties>
</file>