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B:\SZK-RESZLEGEK\713_Hulladekertekesites\_Etrtekesites\Orosz 2 Tamás\KINCSTÁRI ÉRTÉKESÍTÉS\KÖZÚT ÉRTÉKESÍTÉS\2026\3. árverés\Árverési hirdetmény\"/>
    </mc:Choice>
  </mc:AlternateContent>
  <bookViews>
    <workbookView xWindow="-120" yWindow="-120" windowWidth="29040" windowHeight="15840"/>
  </bookViews>
  <sheets>
    <sheet name="ÜRES NYOMTATVÁNY" sheetId="2" r:id="rId1"/>
  </sheets>
  <definedNames>
    <definedName name="_xlnm._FilterDatabase" localSheetId="0" hidden="1">'ÜRES NYOMTATVÁNY'!$A$1:$X$30</definedName>
  </definedNames>
  <calcPr calcId="162913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1" i="2" l="1"/>
  <c r="J3" i="2"/>
  <c r="J4" i="2"/>
  <c r="J5" i="2"/>
  <c r="J6" i="2"/>
  <c r="J7" i="2"/>
  <c r="J8" i="2"/>
  <c r="J9" i="2"/>
  <c r="J10" i="2"/>
  <c r="J11" i="2"/>
  <c r="J12" i="2"/>
  <c r="J13" i="2"/>
  <c r="J14" i="2"/>
  <c r="J15" i="2"/>
  <c r="J16" i="2"/>
  <c r="J17" i="2"/>
  <c r="J18" i="2"/>
  <c r="J19" i="2"/>
  <c r="J20" i="2"/>
  <c r="J31" i="2" s="1"/>
  <c r="J21" i="2"/>
  <c r="J22" i="2"/>
  <c r="J23" i="2"/>
  <c r="J24" i="2"/>
  <c r="J25" i="2"/>
  <c r="J26" i="2"/>
  <c r="J27" i="2"/>
  <c r="J28" i="2"/>
  <c r="J29" i="2"/>
  <c r="J30" i="2"/>
  <c r="J2" i="2"/>
</calcChain>
</file>

<file path=xl/sharedStrings.xml><?xml version="1.0" encoding="utf-8"?>
<sst xmlns="http://schemas.openxmlformats.org/spreadsheetml/2006/main" count="528" uniqueCount="125">
  <si>
    <t>Tárolási hely neve,címe</t>
  </si>
  <si>
    <t>VTSZ szám</t>
  </si>
  <si>
    <t>Megkö-zelíthetőség időpont-ja</t>
  </si>
  <si>
    <t>Értékesítést lebonyolító  megnevezése, AE.jegyet kiállító egység neve,címe,telefon -száma (üzemi és városi)</t>
  </si>
  <si>
    <t>1.</t>
  </si>
  <si>
    <t>Nem adagolható acélhul -    ladék</t>
  </si>
  <si>
    <t>2.</t>
  </si>
  <si>
    <t>3.</t>
  </si>
  <si>
    <t>5.</t>
  </si>
  <si>
    <t>6.</t>
  </si>
  <si>
    <t>Alumínium hulladék</t>
  </si>
  <si>
    <t>Milyen tevékenységből származik               (pl. selejtezés, járműbontás, karbantartás)</t>
  </si>
  <si>
    <t>Helyszíni vágás esetés munka-védelmi követelmény</t>
  </si>
  <si>
    <t>Helyszí-ni vágás megold-ható-e? I/N</t>
  </si>
  <si>
    <t>Tételszámhoz tartozó anyag szennyezettsége (pl. műanyag szigetelés, idegen anyag tartalom)                             %-os arányban kell megadni</t>
  </si>
  <si>
    <t>Tételszámhoz tartozó  anyag megnevezése és részletezése
 (pl csatorna, öltöző szekrény, csövek, kábelek, konténer stb…)</t>
  </si>
  <si>
    <t xml:space="preserve">FAJ kód 
a szerződéskötő tölti ki a tételszámhoz tartozó részletezés alapján              </t>
  </si>
  <si>
    <t>Azonosító szám
 (HAK kód)</t>
  </si>
  <si>
    <t>Laza acélhulladék</t>
  </si>
  <si>
    <t>Területileg illetékes kapcsolattartó neve, beosztása</t>
  </si>
  <si>
    <t>Vármegye</t>
  </si>
  <si>
    <t>Területileg illetékes kapcsolattartó elérhetősége (telefonszáma, e-mail címe)</t>
  </si>
  <si>
    <t xml:space="preserve">Van-e lehetőség a telephelyen az adott mennyiséget hitelesített mérlegen lemérni és bizonylatot kiállítani? (IGEN/NEM) </t>
  </si>
  <si>
    <t>Szalagkorlát sérült, törött, görbe</t>
  </si>
  <si>
    <t>kg</t>
  </si>
  <si>
    <t>Sorszám</t>
  </si>
  <si>
    <t>Fémhulladék megnevezése</t>
  </si>
  <si>
    <t>Mennyiség (±20%)</t>
  </si>
  <si>
    <t>Aluminium hulladék</t>
  </si>
  <si>
    <t>Horganyzott lemez hulladék</t>
  </si>
  <si>
    <t>Az MNV Zrt. által meghatározott vagyonértékelési kategória, mely az MK saját tulajdonú készleteire is alkalmazandó!</t>
  </si>
  <si>
    <t>Tulajdonos (MNV/MK)</t>
  </si>
  <si>
    <t>Mértékegység (kilogramm)</t>
  </si>
  <si>
    <r>
      <t>Egységár (nettó Ft/</t>
    </r>
    <r>
      <rPr>
        <b/>
        <strike/>
        <sz val="10"/>
        <color theme="1"/>
        <rFont val="Times New Roman"/>
        <family val="1"/>
        <charset val="238"/>
      </rPr>
      <t xml:space="preserve"> </t>
    </r>
    <r>
      <rPr>
        <b/>
        <sz val="10"/>
        <color theme="1"/>
        <rFont val="Times New Roman"/>
        <family val="1"/>
        <charset val="238"/>
      </rPr>
      <t>kg)</t>
    </r>
  </si>
  <si>
    <t>HSZ eset száma (Több esetszám is felsorolható egy cellában!)</t>
  </si>
  <si>
    <t>MNV</t>
  </si>
  <si>
    <t>szalagkorlát</t>
  </si>
  <si>
    <t>selejtezés</t>
  </si>
  <si>
    <t>Borsod-Abaúj-Zemplén</t>
  </si>
  <si>
    <t>NEM</t>
  </si>
  <si>
    <t>7:00-15:30</t>
  </si>
  <si>
    <t>I</t>
  </si>
  <si>
    <t>HSZ-2026/0015114</t>
  </si>
  <si>
    <t>közlekedési tábla</t>
  </si>
  <si>
    <t>Vegyes vashulladék</t>
  </si>
  <si>
    <t>MK</t>
  </si>
  <si>
    <t>vashulladék</t>
  </si>
  <si>
    <t>járműbontás, karbantartás</t>
  </si>
  <si>
    <t>Nyékládháza mérnökség, 3433 Nyékládháza, Kossuth út 2/a.</t>
  </si>
  <si>
    <t>Nagy Ildikó, raktárgazdálkodó</t>
  </si>
  <si>
    <t>Karkus Máté, raktárgazdálkodó</t>
  </si>
  <si>
    <t>karkus.mate@mavcsoport.hu +36 30 799 5991</t>
  </si>
  <si>
    <t>nagy.ildiko9@mavcsoport.hu 06 30 695 44 61</t>
  </si>
  <si>
    <t>7:00-15:00</t>
  </si>
  <si>
    <t>N</t>
  </si>
  <si>
    <t>HSZ-2025/0013980</t>
  </si>
  <si>
    <t>karbantartás, műhelybeli javítások</t>
  </si>
  <si>
    <t>Putnok mérnökség, 3630 Putnok, Molnár út 1.</t>
  </si>
  <si>
    <t>Miskolc mérnökség, 3527 Miskolc, Várközi Lajos u.4.</t>
  </si>
  <si>
    <t>Gaálné Molnár Hermina raktárgazdálkodó</t>
  </si>
  <si>
    <t>06 30 656 8270 gaalne.molnar.hermina@mavcsoport.hu</t>
  </si>
  <si>
    <t>HSZ-2024/0013307</t>
  </si>
  <si>
    <t>5% idegen anyag</t>
  </si>
  <si>
    <t>0,1 % idegen anyag</t>
  </si>
  <si>
    <t>Molnárné Miksi Erika raktárgazdálkodó</t>
  </si>
  <si>
    <t>06-30/695-6124 molnarne.miksi.erika@macsoport.hu</t>
  </si>
  <si>
    <t>7:00-14:00</t>
  </si>
  <si>
    <t>HSZ-2026/0015100</t>
  </si>
  <si>
    <t>Jármű javítás, karbantartás</t>
  </si>
  <si>
    <t>Gépjármű  alkatrészekből származó vashull.(motoralkatrészek)</t>
  </si>
  <si>
    <t>Gépjármű  alkatrészekből származó vashull.(lengéscsill.)</t>
  </si>
  <si>
    <t>Gépjármű  alkatrészekből származó vashull.(fékalkatrészek)</t>
  </si>
  <si>
    <t>Gépjármű  alkatrészekből származó vashull.(villamos motorok)</t>
  </si>
  <si>
    <t>Gépjármű  alkatrészekből származó egyéb vashulladék</t>
  </si>
  <si>
    <t>0,1% idegen anyag</t>
  </si>
  <si>
    <t>16 01 17</t>
  </si>
  <si>
    <t>16 01 22</t>
  </si>
  <si>
    <t>16 01 18</t>
  </si>
  <si>
    <t>16 01 21</t>
  </si>
  <si>
    <t>16 01 12</t>
  </si>
  <si>
    <t>16 02 14</t>
  </si>
  <si>
    <t>17  04 05</t>
  </si>
  <si>
    <t>HSZ-2026/0015101</t>
  </si>
  <si>
    <t>Fémforgács</t>
  </si>
  <si>
    <t>3% idegen anyag, ásványi olaj</t>
  </si>
  <si>
    <t>karbantartás</t>
  </si>
  <si>
    <t>12 01 01</t>
  </si>
  <si>
    <t>28</t>
  </si>
  <si>
    <t>12</t>
  </si>
  <si>
    <t>Szalagkorlát, sérült, törött, görbe</t>
  </si>
  <si>
    <t xml:space="preserve"> (közlekedési tábla oszlopok)                horganyzott</t>
  </si>
  <si>
    <t>(közlekedési táblák) horganyzott</t>
  </si>
  <si>
    <t>(közlekedési táblák, közlekedési tábla oszlopok)                   alumínium</t>
  </si>
  <si>
    <t>7:00-15:20</t>
  </si>
  <si>
    <t>HSZ-2026/0015163</t>
  </si>
  <si>
    <t>SÉRÜLT,TÖRÖTT SZALAGKORLÁT</t>
  </si>
  <si>
    <t>Selejtezés</t>
  </si>
  <si>
    <t>HSZ-2026/0015136</t>
  </si>
  <si>
    <t>OSZLOP 89 FOLYÓMÉTERBEN ALU</t>
  </si>
  <si>
    <t>HSZ-2026/0015137</t>
  </si>
  <si>
    <t>Vashulladék: kaszakések, műhelyben javítás során keletkezett.</t>
  </si>
  <si>
    <t>Edelény mérnökség, 3780 Edelény, Miklós Gyula u. 56.</t>
  </si>
  <si>
    <t>Jablonkai Nikolett raktárgazdálkodó</t>
  </si>
  <si>
    <t xml:space="preserve"> +36-30-583-8058  jablonkai.nikolett@mavcsoport.hu</t>
  </si>
  <si>
    <t>közlekedési táblák</t>
  </si>
  <si>
    <t>Járművek karbantartása során keletkezett.</t>
  </si>
  <si>
    <t>HSZ-2026/0015098</t>
  </si>
  <si>
    <t>Közlekedési táblák</t>
  </si>
  <si>
    <t>5-10%</t>
  </si>
  <si>
    <t>HSZ-2026/0015088, HSZ-2026/0015086</t>
  </si>
  <si>
    <t>Közlekedési tábla festett, oszlop</t>
  </si>
  <si>
    <t>HSZ-2026/0015088</t>
  </si>
  <si>
    <t>HSZ-2026/0015078, HSZ-2026/0015080, HSZ-2026/0015084, HSZ-2026/0015082</t>
  </si>
  <si>
    <t>Horganyzott lemezhulladék</t>
  </si>
  <si>
    <t>HSZ-2026/0015085</t>
  </si>
  <si>
    <t>-</t>
  </si>
  <si>
    <t>HORGANYZOTT LEMEZ HULLADÉK, KÖZLEKEDÉSI TÁBLÁK</t>
  </si>
  <si>
    <t>SÉRÜLT, TÖRÖTT SZALAGKORLÁT, szalagkorlát oszlopok, szalagkorlát betételemek</t>
  </si>
  <si>
    <t>Jármű javítás, karbantartás, karosszéria javítás</t>
  </si>
  <si>
    <t>Vaslemez hulladék(plató,üz.tank, felni, kipufogó ,tartály.), acéllemez hulladék</t>
  </si>
  <si>
    <t>OSZLOP 76 FM-BEN HOR.A.(VTSZ 7306-BÓL), OSZLOP 60 FM-BEN HOR.A.</t>
  </si>
  <si>
    <t>Szalagkorlát, betételem ,pontyfarok, Selejt korlátelem</t>
  </si>
  <si>
    <t>Gépjármű  alkatrészekből származó vashull.</t>
  </si>
  <si>
    <t>HSZ-2026/0015077, HSZ-2026/0015079, HSZ-2026/015081, HSZ-2026/0015083, HSZ-2026/0015087</t>
  </si>
  <si>
    <t>Adagolható acélhulladék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</si>
</sst>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15" x14ac:knownFonts="1">
    <font>
      <sz val="11"/>
      <color theme="1"/>
      <name val="Calibri"/>
      <family val="2"/>
      <charset val="238"/>
      <scheme val="minor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sz val="10"/>
      <name val="Arial"/>
      <family val="2"/>
      <charset val="238"/>
    </font>
    <font>
      <b/>
      <sz val="8"/>
      <name val="Arial"/>
      <family val="2"/>
      <charset val="238"/>
    </font>
    <font>
      <sz val="8"/>
      <name val="Times New Roman"/>
      <family val="1"/>
      <charset val="238"/>
    </font>
    <font>
      <b/>
      <sz val="8"/>
      <name val="Times New Roman"/>
      <family val="1"/>
      <charset val="238"/>
    </font>
    <font>
      <sz val="8"/>
      <name val="Arial"/>
      <family val="2"/>
      <charset val="238"/>
    </font>
    <font>
      <b/>
      <sz val="11"/>
      <color rgb="FFFF0000"/>
      <name val="Arial"/>
      <family val="2"/>
      <charset val="238"/>
    </font>
    <font>
      <sz val="11"/>
      <color theme="1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0"/>
      <color theme="1"/>
      <name val="Times New Roman"/>
      <family val="1"/>
      <charset val="238"/>
    </font>
    <font>
      <b/>
      <strike/>
      <sz val="10"/>
      <color theme="1"/>
      <name val="Times New Roman"/>
      <family val="1"/>
      <charset val="238"/>
    </font>
    <font>
      <b/>
      <u/>
      <sz val="8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37">
    <xf numFmtId="0" fontId="0" fillId="0" borderId="0" xfId="0"/>
    <xf numFmtId="0" fontId="8" fillId="0" borderId="0" xfId="0" applyFont="1"/>
    <xf numFmtId="0" fontId="9" fillId="0" borderId="0" xfId="0" applyFont="1"/>
    <xf numFmtId="0" fontId="10" fillId="0" borderId="0" xfId="0" applyFont="1"/>
    <xf numFmtId="0" fontId="6" fillId="0" borderId="1" xfId="1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5" fillId="0" borderId="1" xfId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9" fontId="5" fillId="0" borderId="1" xfId="1" applyNumberFormat="1" applyFont="1" applyBorder="1" applyAlignment="1">
      <alignment horizontal="center" vertical="center" wrapText="1"/>
    </xf>
    <xf numFmtId="0" fontId="0" fillId="0" borderId="0" xfId="0"/>
    <xf numFmtId="164" fontId="6" fillId="0" borderId="1" xfId="1" applyNumberFormat="1" applyFont="1" applyBorder="1" applyAlignment="1">
      <alignment horizontal="center" vertical="center"/>
    </xf>
    <xf numFmtId="49" fontId="5" fillId="0" borderId="1" xfId="1" applyNumberFormat="1" applyFont="1" applyFill="1" applyBorder="1" applyAlignment="1">
      <alignment horizontal="center" vertical="center" wrapText="1"/>
    </xf>
    <xf numFmtId="16" fontId="5" fillId="0" borderId="1" xfId="1" applyNumberFormat="1" applyFont="1" applyBorder="1" applyAlignment="1">
      <alignment horizontal="center" vertical="center" wrapText="1"/>
    </xf>
    <xf numFmtId="0" fontId="5" fillId="0" borderId="1" xfId="1" applyFont="1" applyBorder="1" applyAlignment="1">
      <alignment vertical="center" wrapText="1"/>
    </xf>
    <xf numFmtId="0" fontId="5" fillId="0" borderId="1" xfId="1" applyFont="1" applyBorder="1" applyAlignment="1">
      <alignment horizontal="center" vertical="center"/>
    </xf>
    <xf numFmtId="164" fontId="6" fillId="0" borderId="1" xfId="1" applyNumberFormat="1" applyFont="1" applyFill="1" applyBorder="1" applyAlignment="1">
      <alignment horizontal="center" vertical="center"/>
    </xf>
    <xf numFmtId="0" fontId="5" fillId="0" borderId="1" xfId="1" quotePrefix="1" applyFont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 wrapText="1"/>
    </xf>
    <xf numFmtId="3" fontId="6" fillId="0" borderId="1" xfId="1" applyNumberFormat="1" applyFont="1" applyBorder="1" applyAlignment="1">
      <alignment horizontal="center" vertical="center"/>
    </xf>
    <xf numFmtId="3" fontId="0" fillId="0" borderId="0" xfId="0" applyNumberFormat="1"/>
    <xf numFmtId="3" fontId="6" fillId="0" borderId="1" xfId="1" applyNumberFormat="1" applyFont="1" applyFill="1" applyBorder="1" applyAlignment="1">
      <alignment horizontal="center" vertical="center"/>
    </xf>
    <xf numFmtId="0" fontId="1" fillId="0" borderId="1" xfId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1" applyFont="1" applyBorder="1" applyAlignment="1">
      <alignment horizontal="center" vertical="center" wrapText="1"/>
    </xf>
    <xf numFmtId="164" fontId="1" fillId="0" borderId="1" xfId="1" applyNumberFormat="1" applyFont="1" applyBorder="1" applyAlignment="1">
      <alignment horizontal="center" vertical="center" wrapText="1"/>
    </xf>
    <xf numFmtId="3" fontId="11" fillId="0" borderId="1" xfId="1" applyNumberFormat="1" applyFont="1" applyFill="1" applyBorder="1" applyAlignment="1">
      <alignment horizontal="center" vertical="center" wrapText="1"/>
    </xf>
    <xf numFmtId="0" fontId="1" fillId="0" borderId="1" xfId="1" applyFont="1" applyFill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/>
    </xf>
    <xf numFmtId="49" fontId="5" fillId="0" borderId="1" xfId="1" applyNumberFormat="1" applyFont="1" applyBorder="1" applyAlignment="1">
      <alignment horizontal="center" vertical="center" wrapText="1"/>
    </xf>
    <xf numFmtId="0" fontId="13" fillId="0" borderId="1" xfId="1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164" fontId="14" fillId="0" borderId="0" xfId="0" applyNumberFormat="1" applyFont="1"/>
    <xf numFmtId="3" fontId="14" fillId="0" borderId="0" xfId="0" applyNumberFormat="1" applyFont="1"/>
    <xf numFmtId="0" fontId="14" fillId="0" borderId="0" xfId="0" applyFont="1"/>
  </cellXfs>
  <cellStyles count="2">
    <cellStyle name="Normál" xfId="0" builtinId="0"/>
    <cellStyle name="Normál_Kimutatás fém hull szerz. t (2)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nagy.ildiko9@mavcsoport.hu%2006%2030%20695%2044%2061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nagy.ildiko9@mavcsoport.hu%2006%2030%20695%2044%2061" TargetMode="External"/><Relationship Id="rId1" Type="http://schemas.openxmlformats.org/officeDocument/2006/relationships/hyperlink" Target="mailto:karkus.mate@mavcsoport.hu%20+36%2030%20799%205991" TargetMode="External"/><Relationship Id="rId6" Type="http://schemas.openxmlformats.org/officeDocument/2006/relationships/hyperlink" Target="mailto:nagy.ildiko9@mavcsoport.hu%2006%2030%20695%2044%2061" TargetMode="External"/><Relationship Id="rId5" Type="http://schemas.openxmlformats.org/officeDocument/2006/relationships/hyperlink" Target="mailto:nagy.ildiko9@mavcsoport.hu%2006%2030%20695%2044%2061" TargetMode="External"/><Relationship Id="rId4" Type="http://schemas.openxmlformats.org/officeDocument/2006/relationships/hyperlink" Target="mailto:nagy.ildiko9@mavcsoport.hu%2006%2030%20695%2044%20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32"/>
  <sheetViews>
    <sheetView tabSelected="1" zoomScale="80" zoomScaleNormal="80" workbookViewId="0"/>
  </sheetViews>
  <sheetFormatPr defaultRowHeight="15" x14ac:dyDescent="0.25"/>
  <cols>
    <col min="1" max="1" width="9" customWidth="1"/>
    <col min="2" max="2" width="10.85546875" customWidth="1"/>
    <col min="3" max="3" width="26.28515625" customWidth="1"/>
    <col min="4" max="4" width="10.85546875" customWidth="1"/>
    <col min="5" max="5" width="20.42578125" customWidth="1"/>
    <col min="6" max="6" width="21.85546875" customWidth="1"/>
    <col min="7" max="7" width="7.140625" customWidth="1"/>
    <col min="8" max="8" width="17.140625" style="34" bestFit="1" customWidth="1"/>
    <col min="9" max="9" width="9.7109375" style="35" customWidth="1"/>
    <col min="10" max="10" width="9.7109375" style="19" hidden="1" customWidth="1"/>
    <col min="11" max="12" width="14.42578125" style="5" customWidth="1"/>
    <col min="13" max="15" width="12.7109375" style="36" customWidth="1"/>
    <col min="16" max="16" width="10" customWidth="1"/>
    <col min="17" max="17" width="7.28515625" customWidth="1"/>
    <col min="18" max="19" width="13.5703125" customWidth="1"/>
    <col min="20" max="20" width="8.5703125" customWidth="1"/>
    <col min="21" max="21" width="7.140625" customWidth="1"/>
    <col min="22" max="22" width="11.140625" customWidth="1"/>
    <col min="23" max="23" width="23.42578125" customWidth="1"/>
    <col min="24" max="24" width="11.5703125" customWidth="1"/>
  </cols>
  <sheetData>
    <row r="1" spans="1:24" ht="127.5" x14ac:dyDescent="0.25">
      <c r="A1" s="21" t="s">
        <v>25</v>
      </c>
      <c r="B1" s="22" t="s">
        <v>26</v>
      </c>
      <c r="C1" s="23" t="s">
        <v>30</v>
      </c>
      <c r="D1" s="23" t="s">
        <v>31</v>
      </c>
      <c r="E1" s="21" t="s">
        <v>15</v>
      </c>
      <c r="F1" s="21" t="s">
        <v>14</v>
      </c>
      <c r="G1" s="24" t="s">
        <v>32</v>
      </c>
      <c r="H1" s="25" t="s">
        <v>27</v>
      </c>
      <c r="I1" s="26" t="s">
        <v>33</v>
      </c>
      <c r="J1" s="26"/>
      <c r="K1" s="21" t="s">
        <v>11</v>
      </c>
      <c r="L1" s="27" t="s">
        <v>20</v>
      </c>
      <c r="M1" s="21" t="s">
        <v>0</v>
      </c>
      <c r="N1" s="21" t="s">
        <v>19</v>
      </c>
      <c r="O1" s="21" t="s">
        <v>21</v>
      </c>
      <c r="P1" s="21" t="s">
        <v>17</v>
      </c>
      <c r="Q1" s="21" t="s">
        <v>1</v>
      </c>
      <c r="R1" s="21" t="s">
        <v>16</v>
      </c>
      <c r="S1" s="27" t="s">
        <v>22</v>
      </c>
      <c r="T1" s="21" t="s">
        <v>2</v>
      </c>
      <c r="U1" s="21" t="s">
        <v>13</v>
      </c>
      <c r="V1" s="21" t="s">
        <v>12</v>
      </c>
      <c r="W1" s="21" t="s">
        <v>3</v>
      </c>
      <c r="X1" s="21" t="s">
        <v>34</v>
      </c>
    </row>
    <row r="2" spans="1:24" ht="52.5" x14ac:dyDescent="0.25">
      <c r="A2" s="28" t="s">
        <v>4</v>
      </c>
      <c r="B2" s="29" t="s">
        <v>5</v>
      </c>
      <c r="C2" s="7" t="s">
        <v>44</v>
      </c>
      <c r="D2" s="6" t="s">
        <v>45</v>
      </c>
      <c r="E2" s="6" t="s">
        <v>46</v>
      </c>
      <c r="F2" s="8">
        <v>0</v>
      </c>
      <c r="G2" s="4" t="s">
        <v>24</v>
      </c>
      <c r="H2" s="10">
        <v>991</v>
      </c>
      <c r="I2" s="18">
        <v>70</v>
      </c>
      <c r="J2" s="18">
        <f>H2*I2</f>
        <v>69370</v>
      </c>
      <c r="K2" s="4" t="s">
        <v>47</v>
      </c>
      <c r="L2" s="4" t="s">
        <v>38</v>
      </c>
      <c r="M2" s="4" t="s">
        <v>48</v>
      </c>
      <c r="N2" s="4" t="s">
        <v>49</v>
      </c>
      <c r="O2" s="4" t="s">
        <v>52</v>
      </c>
      <c r="P2" s="6">
        <v>170405</v>
      </c>
      <c r="Q2" s="6">
        <v>7204</v>
      </c>
      <c r="R2" s="6" t="s">
        <v>8</v>
      </c>
      <c r="S2" s="6" t="s">
        <v>39</v>
      </c>
      <c r="T2" s="6" t="s">
        <v>93</v>
      </c>
      <c r="U2" s="14" t="s">
        <v>54</v>
      </c>
      <c r="V2" s="16" t="s">
        <v>115</v>
      </c>
      <c r="W2" s="16" t="s">
        <v>115</v>
      </c>
      <c r="X2" s="6" t="s">
        <v>55</v>
      </c>
    </row>
    <row r="3" spans="1:24" ht="52.5" x14ac:dyDescent="0.25">
      <c r="A3" s="28"/>
      <c r="B3" s="29" t="s">
        <v>5</v>
      </c>
      <c r="C3" s="7" t="s">
        <v>29</v>
      </c>
      <c r="D3" s="6" t="s">
        <v>35</v>
      </c>
      <c r="E3" s="6" t="s">
        <v>90</v>
      </c>
      <c r="F3" s="8">
        <v>0.05</v>
      </c>
      <c r="G3" s="4" t="s">
        <v>24</v>
      </c>
      <c r="H3" s="10">
        <v>593</v>
      </c>
      <c r="I3" s="18">
        <v>70</v>
      </c>
      <c r="J3" s="18">
        <f t="shared" ref="J3:J30" si="0">H3*I3</f>
        <v>41510</v>
      </c>
      <c r="K3" s="4" t="s">
        <v>37</v>
      </c>
      <c r="L3" s="4" t="s">
        <v>38</v>
      </c>
      <c r="M3" s="4" t="s">
        <v>48</v>
      </c>
      <c r="N3" s="4" t="s">
        <v>49</v>
      </c>
      <c r="O3" s="4" t="s">
        <v>52</v>
      </c>
      <c r="P3" s="6">
        <v>170405</v>
      </c>
      <c r="Q3" s="6">
        <v>7204</v>
      </c>
      <c r="R3" s="6">
        <v>4</v>
      </c>
      <c r="S3" s="6" t="s">
        <v>39</v>
      </c>
      <c r="T3" s="6" t="s">
        <v>93</v>
      </c>
      <c r="U3" s="14" t="s">
        <v>54</v>
      </c>
      <c r="V3" s="16" t="s">
        <v>115</v>
      </c>
      <c r="W3" s="16" t="s">
        <v>115</v>
      </c>
      <c r="X3" s="6" t="s">
        <v>94</v>
      </c>
    </row>
    <row r="4" spans="1:24" ht="52.5" x14ac:dyDescent="0.25">
      <c r="A4" s="28"/>
      <c r="B4" s="29" t="s">
        <v>5</v>
      </c>
      <c r="C4" s="7" t="s">
        <v>89</v>
      </c>
      <c r="D4" s="6" t="s">
        <v>35</v>
      </c>
      <c r="E4" s="6" t="s">
        <v>117</v>
      </c>
      <c r="F4" s="8">
        <v>0.05</v>
      </c>
      <c r="G4" s="4" t="s">
        <v>24</v>
      </c>
      <c r="H4" s="10">
        <v>788</v>
      </c>
      <c r="I4" s="18">
        <v>70</v>
      </c>
      <c r="J4" s="18">
        <f t="shared" si="0"/>
        <v>55160</v>
      </c>
      <c r="K4" s="4" t="s">
        <v>37</v>
      </c>
      <c r="L4" s="4" t="s">
        <v>38</v>
      </c>
      <c r="M4" s="4" t="s">
        <v>48</v>
      </c>
      <c r="N4" s="4" t="s">
        <v>49</v>
      </c>
      <c r="O4" s="4" t="s">
        <v>52</v>
      </c>
      <c r="P4" s="6">
        <v>170405</v>
      </c>
      <c r="Q4" s="6">
        <v>7204</v>
      </c>
      <c r="R4" s="17">
        <v>18</v>
      </c>
      <c r="S4" s="6" t="s">
        <v>39</v>
      </c>
      <c r="T4" s="6" t="s">
        <v>93</v>
      </c>
      <c r="U4" s="14" t="s">
        <v>54</v>
      </c>
      <c r="V4" s="16" t="s">
        <v>115</v>
      </c>
      <c r="W4" s="16" t="s">
        <v>115</v>
      </c>
      <c r="X4" s="6" t="s">
        <v>94</v>
      </c>
    </row>
    <row r="5" spans="1:24" ht="52.5" x14ac:dyDescent="0.25">
      <c r="A5" s="28"/>
      <c r="B5" s="29" t="s">
        <v>5</v>
      </c>
      <c r="C5" s="7" t="s">
        <v>29</v>
      </c>
      <c r="D5" s="6" t="s">
        <v>35</v>
      </c>
      <c r="E5" s="6" t="s">
        <v>91</v>
      </c>
      <c r="F5" s="8">
        <v>0.05</v>
      </c>
      <c r="G5" s="4" t="s">
        <v>24</v>
      </c>
      <c r="H5" s="10">
        <v>2086.9</v>
      </c>
      <c r="I5" s="18">
        <v>70</v>
      </c>
      <c r="J5" s="18">
        <f t="shared" si="0"/>
        <v>146083</v>
      </c>
      <c r="K5" s="4" t="s">
        <v>37</v>
      </c>
      <c r="L5" s="4" t="s">
        <v>38</v>
      </c>
      <c r="M5" s="4" t="s">
        <v>48</v>
      </c>
      <c r="N5" s="4" t="s">
        <v>49</v>
      </c>
      <c r="O5" s="4" t="s">
        <v>52</v>
      </c>
      <c r="P5" s="6">
        <v>170405</v>
      </c>
      <c r="Q5" s="6">
        <v>7204</v>
      </c>
      <c r="R5" s="11" t="s">
        <v>87</v>
      </c>
      <c r="S5" s="6" t="s">
        <v>39</v>
      </c>
      <c r="T5" s="6" t="s">
        <v>93</v>
      </c>
      <c r="U5" s="14" t="s">
        <v>54</v>
      </c>
      <c r="V5" s="16" t="s">
        <v>115</v>
      </c>
      <c r="W5" s="16" t="s">
        <v>115</v>
      </c>
      <c r="X5" s="6" t="s">
        <v>94</v>
      </c>
    </row>
    <row r="6" spans="1:24" ht="52.5" x14ac:dyDescent="0.25">
      <c r="A6" s="28"/>
      <c r="B6" s="29" t="s">
        <v>5</v>
      </c>
      <c r="C6" s="7" t="s">
        <v>44</v>
      </c>
      <c r="D6" s="6" t="s">
        <v>45</v>
      </c>
      <c r="E6" s="6" t="s">
        <v>119</v>
      </c>
      <c r="F6" s="8" t="s">
        <v>63</v>
      </c>
      <c r="G6" s="4" t="s">
        <v>24</v>
      </c>
      <c r="H6" s="10">
        <v>810</v>
      </c>
      <c r="I6" s="20">
        <v>70</v>
      </c>
      <c r="J6" s="18">
        <f t="shared" si="0"/>
        <v>56700</v>
      </c>
      <c r="K6" s="4" t="s">
        <v>118</v>
      </c>
      <c r="L6" s="4" t="s">
        <v>38</v>
      </c>
      <c r="M6" s="4" t="s">
        <v>58</v>
      </c>
      <c r="N6" s="4" t="s">
        <v>64</v>
      </c>
      <c r="O6" s="4" t="s">
        <v>65</v>
      </c>
      <c r="P6" s="6">
        <v>170405</v>
      </c>
      <c r="Q6" s="17">
        <v>7204</v>
      </c>
      <c r="R6" s="17">
        <v>12</v>
      </c>
      <c r="S6" s="6" t="s">
        <v>39</v>
      </c>
      <c r="T6" s="6" t="s">
        <v>66</v>
      </c>
      <c r="U6" s="14" t="s">
        <v>41</v>
      </c>
      <c r="V6" s="16" t="s">
        <v>115</v>
      </c>
      <c r="W6" s="16" t="s">
        <v>115</v>
      </c>
      <c r="X6" s="6" t="s">
        <v>67</v>
      </c>
    </row>
    <row r="7" spans="1:24" ht="45" x14ac:dyDescent="0.25">
      <c r="A7" s="28"/>
      <c r="B7" s="29" t="s">
        <v>5</v>
      </c>
      <c r="C7" s="7" t="s">
        <v>23</v>
      </c>
      <c r="D7" s="6" t="s">
        <v>35</v>
      </c>
      <c r="E7" s="6" t="s">
        <v>95</v>
      </c>
      <c r="F7" s="8">
        <v>0.05</v>
      </c>
      <c r="G7" s="4" t="s">
        <v>24</v>
      </c>
      <c r="H7" s="10">
        <v>3542.7</v>
      </c>
      <c r="I7" s="18">
        <v>70</v>
      </c>
      <c r="J7" s="18">
        <f t="shared" si="0"/>
        <v>247989</v>
      </c>
      <c r="K7" s="4" t="s">
        <v>96</v>
      </c>
      <c r="L7" s="4" t="s">
        <v>38</v>
      </c>
      <c r="M7" s="4" t="s">
        <v>57</v>
      </c>
      <c r="N7" s="4" t="s">
        <v>59</v>
      </c>
      <c r="O7" s="4" t="s">
        <v>60</v>
      </c>
      <c r="P7" s="6">
        <v>170405</v>
      </c>
      <c r="Q7" s="6">
        <v>7204</v>
      </c>
      <c r="R7" s="17">
        <v>18</v>
      </c>
      <c r="S7" s="6" t="s">
        <v>39</v>
      </c>
      <c r="T7" s="6" t="s">
        <v>53</v>
      </c>
      <c r="U7" s="14" t="s">
        <v>54</v>
      </c>
      <c r="V7" s="16" t="s">
        <v>115</v>
      </c>
      <c r="W7" s="16" t="s">
        <v>115</v>
      </c>
      <c r="X7" s="6" t="s">
        <v>97</v>
      </c>
    </row>
    <row r="8" spans="1:24" s="9" customFormat="1" ht="52.5" x14ac:dyDescent="0.25">
      <c r="A8" s="28"/>
      <c r="B8" s="29" t="s">
        <v>5</v>
      </c>
      <c r="C8" s="7" t="s">
        <v>23</v>
      </c>
      <c r="D8" s="14" t="s">
        <v>35</v>
      </c>
      <c r="E8" s="6" t="s">
        <v>36</v>
      </c>
      <c r="F8" s="8">
        <v>0.05</v>
      </c>
      <c r="G8" s="4" t="s">
        <v>24</v>
      </c>
      <c r="H8" s="10">
        <v>10400</v>
      </c>
      <c r="I8" s="20">
        <v>70</v>
      </c>
      <c r="J8" s="18">
        <f t="shared" si="0"/>
        <v>728000</v>
      </c>
      <c r="K8" s="4" t="s">
        <v>37</v>
      </c>
      <c r="L8" s="4" t="s">
        <v>38</v>
      </c>
      <c r="M8" s="4" t="s">
        <v>58</v>
      </c>
      <c r="N8" s="4" t="s">
        <v>50</v>
      </c>
      <c r="O8" s="4" t="s">
        <v>51</v>
      </c>
      <c r="P8" s="17">
        <v>170405</v>
      </c>
      <c r="Q8" s="17">
        <v>7204</v>
      </c>
      <c r="R8" s="17">
        <v>18</v>
      </c>
      <c r="S8" s="6" t="s">
        <v>39</v>
      </c>
      <c r="T8" s="6" t="s">
        <v>40</v>
      </c>
      <c r="U8" s="14" t="s">
        <v>41</v>
      </c>
      <c r="V8" s="16" t="s">
        <v>115</v>
      </c>
      <c r="W8" s="16" t="s">
        <v>115</v>
      </c>
      <c r="X8" s="6" t="s">
        <v>42</v>
      </c>
    </row>
    <row r="9" spans="1:24" ht="45" x14ac:dyDescent="0.25">
      <c r="A9" s="28"/>
      <c r="B9" s="29" t="s">
        <v>5</v>
      </c>
      <c r="C9" s="7" t="s">
        <v>29</v>
      </c>
      <c r="D9" s="6" t="s">
        <v>35</v>
      </c>
      <c r="E9" s="6" t="s">
        <v>116</v>
      </c>
      <c r="F9" s="8">
        <v>0.05</v>
      </c>
      <c r="G9" s="4" t="s">
        <v>24</v>
      </c>
      <c r="H9" s="10">
        <v>642.45000000000005</v>
      </c>
      <c r="I9" s="18">
        <v>70</v>
      </c>
      <c r="J9" s="18">
        <f t="shared" si="0"/>
        <v>44971.5</v>
      </c>
      <c r="K9" s="4" t="s">
        <v>96</v>
      </c>
      <c r="L9" s="4" t="s">
        <v>38</v>
      </c>
      <c r="M9" s="4" t="s">
        <v>57</v>
      </c>
      <c r="N9" s="4" t="s">
        <v>59</v>
      </c>
      <c r="O9" s="4" t="s">
        <v>60</v>
      </c>
      <c r="P9" s="6">
        <v>170405</v>
      </c>
      <c r="Q9" s="6">
        <v>7204</v>
      </c>
      <c r="R9" s="11" t="s">
        <v>87</v>
      </c>
      <c r="S9" s="6" t="s">
        <v>39</v>
      </c>
      <c r="T9" s="6" t="s">
        <v>53</v>
      </c>
      <c r="U9" s="14" t="s">
        <v>54</v>
      </c>
      <c r="V9" s="16" t="s">
        <v>115</v>
      </c>
      <c r="W9" s="16" t="s">
        <v>115</v>
      </c>
      <c r="X9" s="6" t="s">
        <v>97</v>
      </c>
    </row>
    <row r="10" spans="1:24" ht="45" x14ac:dyDescent="0.25">
      <c r="A10" s="28"/>
      <c r="B10" s="29" t="s">
        <v>5</v>
      </c>
      <c r="C10" s="7" t="s">
        <v>29</v>
      </c>
      <c r="D10" s="6" t="s">
        <v>35</v>
      </c>
      <c r="E10" s="6" t="s">
        <v>120</v>
      </c>
      <c r="F10" s="8">
        <v>0.05</v>
      </c>
      <c r="G10" s="4" t="s">
        <v>24</v>
      </c>
      <c r="H10" s="10">
        <v>439</v>
      </c>
      <c r="I10" s="18">
        <v>70</v>
      </c>
      <c r="J10" s="18">
        <f t="shared" si="0"/>
        <v>30730</v>
      </c>
      <c r="K10" s="4" t="s">
        <v>96</v>
      </c>
      <c r="L10" s="4" t="s">
        <v>38</v>
      </c>
      <c r="M10" s="4" t="s">
        <v>57</v>
      </c>
      <c r="N10" s="4" t="s">
        <v>59</v>
      </c>
      <c r="O10" s="4" t="s">
        <v>60</v>
      </c>
      <c r="P10" s="6">
        <v>170405</v>
      </c>
      <c r="Q10" s="6">
        <v>7204</v>
      </c>
      <c r="R10" s="17">
        <v>4</v>
      </c>
      <c r="S10" s="6" t="s">
        <v>39</v>
      </c>
      <c r="T10" s="6" t="s">
        <v>53</v>
      </c>
      <c r="U10" s="14" t="s">
        <v>54</v>
      </c>
      <c r="V10" s="16" t="s">
        <v>115</v>
      </c>
      <c r="W10" s="16" t="s">
        <v>115</v>
      </c>
      <c r="X10" s="6" t="s">
        <v>97</v>
      </c>
    </row>
    <row r="11" spans="1:24" ht="45" x14ac:dyDescent="0.25">
      <c r="A11" s="28"/>
      <c r="B11" s="29" t="s">
        <v>5</v>
      </c>
      <c r="C11" s="7" t="s">
        <v>44</v>
      </c>
      <c r="D11" s="6" t="s">
        <v>45</v>
      </c>
      <c r="E11" s="6" t="s">
        <v>46</v>
      </c>
      <c r="F11" s="8" t="s">
        <v>62</v>
      </c>
      <c r="G11" s="4" t="s">
        <v>24</v>
      </c>
      <c r="H11" s="10">
        <v>305</v>
      </c>
      <c r="I11" s="18">
        <v>70</v>
      </c>
      <c r="J11" s="18">
        <f t="shared" si="0"/>
        <v>21350</v>
      </c>
      <c r="K11" s="4" t="s">
        <v>56</v>
      </c>
      <c r="L11" s="4" t="s">
        <v>38</v>
      </c>
      <c r="M11" s="4" t="s">
        <v>57</v>
      </c>
      <c r="N11" s="4" t="s">
        <v>59</v>
      </c>
      <c r="O11" s="4" t="s">
        <v>60</v>
      </c>
      <c r="P11" s="6">
        <v>170405</v>
      </c>
      <c r="Q11" s="6">
        <v>7204</v>
      </c>
      <c r="R11" s="17">
        <v>5</v>
      </c>
      <c r="S11" s="6" t="s">
        <v>39</v>
      </c>
      <c r="T11" s="6" t="s">
        <v>53</v>
      </c>
      <c r="U11" s="14" t="s">
        <v>54</v>
      </c>
      <c r="V11" s="16" t="s">
        <v>115</v>
      </c>
      <c r="W11" s="16" t="s">
        <v>115</v>
      </c>
      <c r="X11" s="6" t="s">
        <v>61</v>
      </c>
    </row>
    <row r="12" spans="1:24" ht="52.5" x14ac:dyDescent="0.25">
      <c r="A12" s="28"/>
      <c r="B12" s="29" t="s">
        <v>5</v>
      </c>
      <c r="C12" s="7" t="s">
        <v>44</v>
      </c>
      <c r="D12" s="6" t="s">
        <v>45</v>
      </c>
      <c r="E12" s="6" t="s">
        <v>100</v>
      </c>
      <c r="F12" s="8">
        <v>0</v>
      </c>
      <c r="G12" s="4" t="s">
        <v>24</v>
      </c>
      <c r="H12" s="10">
        <v>2500</v>
      </c>
      <c r="I12" s="18">
        <v>70</v>
      </c>
      <c r="J12" s="18">
        <f t="shared" si="0"/>
        <v>175000</v>
      </c>
      <c r="K12" s="4" t="s">
        <v>105</v>
      </c>
      <c r="L12" s="4" t="s">
        <v>38</v>
      </c>
      <c r="M12" s="4" t="s">
        <v>101</v>
      </c>
      <c r="N12" s="4" t="s">
        <v>102</v>
      </c>
      <c r="O12" s="4" t="s">
        <v>103</v>
      </c>
      <c r="P12" s="6">
        <v>170405</v>
      </c>
      <c r="Q12" s="6">
        <v>7204</v>
      </c>
      <c r="R12" s="17" t="s">
        <v>8</v>
      </c>
      <c r="S12" s="6" t="s">
        <v>39</v>
      </c>
      <c r="T12" s="12" t="s">
        <v>53</v>
      </c>
      <c r="U12" s="14" t="s">
        <v>41</v>
      </c>
      <c r="V12" s="16" t="s">
        <v>115</v>
      </c>
      <c r="W12" s="16" t="s">
        <v>115</v>
      </c>
      <c r="X12" s="6" t="s">
        <v>106</v>
      </c>
    </row>
    <row r="13" spans="1:24" s="9" customFormat="1" ht="52.5" x14ac:dyDescent="0.25">
      <c r="A13" s="28"/>
      <c r="B13" s="29" t="s">
        <v>5</v>
      </c>
      <c r="C13" s="7" t="s">
        <v>89</v>
      </c>
      <c r="D13" s="6" t="s">
        <v>35</v>
      </c>
      <c r="E13" s="6" t="s">
        <v>121</v>
      </c>
      <c r="F13" s="8">
        <v>0</v>
      </c>
      <c r="G13" s="4" t="s">
        <v>24</v>
      </c>
      <c r="H13" s="10">
        <v>10730</v>
      </c>
      <c r="I13" s="18">
        <v>70</v>
      </c>
      <c r="J13" s="18">
        <f t="shared" si="0"/>
        <v>751100</v>
      </c>
      <c r="K13" s="4" t="s">
        <v>96</v>
      </c>
      <c r="L13" s="4" t="s">
        <v>38</v>
      </c>
      <c r="M13" s="4" t="s">
        <v>101</v>
      </c>
      <c r="N13" s="4" t="s">
        <v>102</v>
      </c>
      <c r="O13" s="4" t="s">
        <v>103</v>
      </c>
      <c r="P13" s="6">
        <v>170405</v>
      </c>
      <c r="Q13" s="6">
        <v>7204</v>
      </c>
      <c r="R13" s="17">
        <v>18</v>
      </c>
      <c r="S13" s="6" t="s">
        <v>39</v>
      </c>
      <c r="T13" s="12" t="s">
        <v>53</v>
      </c>
      <c r="U13" s="14" t="s">
        <v>41</v>
      </c>
      <c r="V13" s="16" t="s">
        <v>115</v>
      </c>
      <c r="W13" s="16" t="s">
        <v>115</v>
      </c>
      <c r="X13" s="6" t="s">
        <v>109</v>
      </c>
    </row>
    <row r="14" spans="1:24" ht="52.5" x14ac:dyDescent="0.25">
      <c r="A14" s="30" t="s">
        <v>6</v>
      </c>
      <c r="B14" s="29" t="s">
        <v>124</v>
      </c>
      <c r="C14" s="7" t="s">
        <v>29</v>
      </c>
      <c r="D14" s="6" t="s">
        <v>35</v>
      </c>
      <c r="E14" s="6" t="s">
        <v>43</v>
      </c>
      <c r="F14" s="8">
        <v>0.05</v>
      </c>
      <c r="G14" s="4" t="s">
        <v>24</v>
      </c>
      <c r="H14" s="10">
        <v>701.5</v>
      </c>
      <c r="I14" s="20">
        <v>70</v>
      </c>
      <c r="J14" s="18">
        <f t="shared" si="0"/>
        <v>49105</v>
      </c>
      <c r="K14" s="4" t="s">
        <v>37</v>
      </c>
      <c r="L14" s="4" t="s">
        <v>38</v>
      </c>
      <c r="M14" s="4" t="s">
        <v>58</v>
      </c>
      <c r="N14" s="4" t="s">
        <v>50</v>
      </c>
      <c r="O14" s="4" t="s">
        <v>51</v>
      </c>
      <c r="P14" s="17">
        <v>170405</v>
      </c>
      <c r="Q14" s="6">
        <v>7204</v>
      </c>
      <c r="R14" s="11" t="s">
        <v>87</v>
      </c>
      <c r="S14" s="31" t="s">
        <v>39</v>
      </c>
      <c r="T14" s="6" t="s">
        <v>40</v>
      </c>
      <c r="U14" s="14" t="s">
        <v>41</v>
      </c>
      <c r="V14" s="16" t="s">
        <v>115</v>
      </c>
      <c r="W14" s="16" t="s">
        <v>115</v>
      </c>
      <c r="X14" s="6" t="s">
        <v>42</v>
      </c>
    </row>
    <row r="15" spans="1:24" ht="52.5" x14ac:dyDescent="0.25">
      <c r="A15" s="30"/>
      <c r="B15" s="29" t="s">
        <v>124</v>
      </c>
      <c r="C15" s="7" t="s">
        <v>44</v>
      </c>
      <c r="D15" s="6" t="s">
        <v>45</v>
      </c>
      <c r="E15" s="6" t="s">
        <v>122</v>
      </c>
      <c r="F15" s="8" t="s">
        <v>74</v>
      </c>
      <c r="G15" s="4" t="s">
        <v>24</v>
      </c>
      <c r="H15" s="10">
        <v>3020</v>
      </c>
      <c r="I15" s="20">
        <v>70</v>
      </c>
      <c r="J15" s="18">
        <f t="shared" si="0"/>
        <v>211400</v>
      </c>
      <c r="K15" s="4" t="s">
        <v>68</v>
      </c>
      <c r="L15" s="4" t="s">
        <v>38</v>
      </c>
      <c r="M15" s="4" t="s">
        <v>58</v>
      </c>
      <c r="N15" s="4" t="s">
        <v>64</v>
      </c>
      <c r="O15" s="4" t="s">
        <v>65</v>
      </c>
      <c r="P15" s="6" t="s">
        <v>75</v>
      </c>
      <c r="Q15" s="17">
        <v>7204</v>
      </c>
      <c r="R15" s="11" t="s">
        <v>88</v>
      </c>
      <c r="S15" s="31" t="s">
        <v>39</v>
      </c>
      <c r="T15" s="6" t="s">
        <v>66</v>
      </c>
      <c r="U15" s="14" t="s">
        <v>41</v>
      </c>
      <c r="V15" s="16" t="s">
        <v>115</v>
      </c>
      <c r="W15" s="16" t="s">
        <v>115</v>
      </c>
      <c r="X15" s="6" t="s">
        <v>82</v>
      </c>
    </row>
    <row r="16" spans="1:24" ht="52.5" x14ac:dyDescent="0.25">
      <c r="A16" s="30"/>
      <c r="B16" s="29" t="s">
        <v>124</v>
      </c>
      <c r="C16" s="7" t="s">
        <v>44</v>
      </c>
      <c r="D16" s="6" t="s">
        <v>45</v>
      </c>
      <c r="E16" s="6" t="s">
        <v>69</v>
      </c>
      <c r="F16" s="8" t="s">
        <v>74</v>
      </c>
      <c r="G16" s="4" t="s">
        <v>24</v>
      </c>
      <c r="H16" s="10">
        <v>60</v>
      </c>
      <c r="I16" s="20">
        <v>70</v>
      </c>
      <c r="J16" s="18">
        <f t="shared" si="0"/>
        <v>4200</v>
      </c>
      <c r="K16" s="4" t="s">
        <v>68</v>
      </c>
      <c r="L16" s="4" t="s">
        <v>38</v>
      </c>
      <c r="M16" s="4" t="s">
        <v>58</v>
      </c>
      <c r="N16" s="4" t="s">
        <v>64</v>
      </c>
      <c r="O16" s="4" t="s">
        <v>65</v>
      </c>
      <c r="P16" s="6" t="s">
        <v>76</v>
      </c>
      <c r="Q16" s="17">
        <v>7204</v>
      </c>
      <c r="R16" s="11" t="s">
        <v>88</v>
      </c>
      <c r="S16" s="31" t="s">
        <v>39</v>
      </c>
      <c r="T16" s="6" t="s">
        <v>66</v>
      </c>
      <c r="U16" s="14" t="s">
        <v>41</v>
      </c>
      <c r="V16" s="16" t="s">
        <v>115</v>
      </c>
      <c r="W16" s="16" t="s">
        <v>115</v>
      </c>
      <c r="X16" s="6" t="s">
        <v>82</v>
      </c>
    </row>
    <row r="17" spans="1:24" ht="52.5" x14ac:dyDescent="0.25">
      <c r="A17" s="30"/>
      <c r="B17" s="29" t="s">
        <v>124</v>
      </c>
      <c r="C17" s="7" t="s">
        <v>44</v>
      </c>
      <c r="D17" s="6" t="s">
        <v>45</v>
      </c>
      <c r="E17" s="6" t="s">
        <v>122</v>
      </c>
      <c r="F17" s="8" t="s">
        <v>74</v>
      </c>
      <c r="G17" s="4" t="s">
        <v>24</v>
      </c>
      <c r="H17" s="10">
        <v>60</v>
      </c>
      <c r="I17" s="20">
        <v>70</v>
      </c>
      <c r="J17" s="18">
        <f t="shared" si="0"/>
        <v>4200</v>
      </c>
      <c r="K17" s="4" t="s">
        <v>68</v>
      </c>
      <c r="L17" s="4" t="s">
        <v>38</v>
      </c>
      <c r="M17" s="4" t="s">
        <v>58</v>
      </c>
      <c r="N17" s="4" t="s">
        <v>64</v>
      </c>
      <c r="O17" s="4" t="s">
        <v>65</v>
      </c>
      <c r="P17" s="6" t="s">
        <v>77</v>
      </c>
      <c r="Q17" s="17">
        <v>7204</v>
      </c>
      <c r="R17" s="11" t="s">
        <v>88</v>
      </c>
      <c r="S17" s="31" t="s">
        <v>39</v>
      </c>
      <c r="T17" s="6" t="s">
        <v>66</v>
      </c>
      <c r="U17" s="14" t="s">
        <v>41</v>
      </c>
      <c r="V17" s="16" t="s">
        <v>115</v>
      </c>
      <c r="W17" s="16" t="s">
        <v>115</v>
      </c>
      <c r="X17" s="6" t="s">
        <v>82</v>
      </c>
    </row>
    <row r="18" spans="1:24" ht="52.5" x14ac:dyDescent="0.25">
      <c r="A18" s="30"/>
      <c r="B18" s="29" t="s">
        <v>124</v>
      </c>
      <c r="C18" s="7" t="s">
        <v>44</v>
      </c>
      <c r="D18" s="6" t="s">
        <v>45</v>
      </c>
      <c r="E18" s="6" t="s">
        <v>70</v>
      </c>
      <c r="F18" s="8" t="s">
        <v>74</v>
      </c>
      <c r="G18" s="4" t="s">
        <v>24</v>
      </c>
      <c r="H18" s="10">
        <v>20</v>
      </c>
      <c r="I18" s="20">
        <v>70</v>
      </c>
      <c r="J18" s="18">
        <f t="shared" si="0"/>
        <v>1400</v>
      </c>
      <c r="K18" s="4" t="s">
        <v>68</v>
      </c>
      <c r="L18" s="4" t="s">
        <v>38</v>
      </c>
      <c r="M18" s="4" t="s">
        <v>58</v>
      </c>
      <c r="N18" s="4" t="s">
        <v>64</v>
      </c>
      <c r="O18" s="4" t="s">
        <v>65</v>
      </c>
      <c r="P18" s="6" t="s">
        <v>78</v>
      </c>
      <c r="Q18" s="17">
        <v>7204</v>
      </c>
      <c r="R18" s="11" t="s">
        <v>88</v>
      </c>
      <c r="S18" s="31" t="s">
        <v>39</v>
      </c>
      <c r="T18" s="6" t="s">
        <v>66</v>
      </c>
      <c r="U18" s="14" t="s">
        <v>41</v>
      </c>
      <c r="V18" s="16" t="s">
        <v>115</v>
      </c>
      <c r="W18" s="16" t="s">
        <v>115</v>
      </c>
      <c r="X18" s="6" t="s">
        <v>82</v>
      </c>
    </row>
    <row r="19" spans="1:24" ht="52.5" x14ac:dyDescent="0.25">
      <c r="A19" s="30"/>
      <c r="B19" s="29" t="s">
        <v>124</v>
      </c>
      <c r="C19" s="7" t="s">
        <v>44</v>
      </c>
      <c r="D19" s="6" t="s">
        <v>45</v>
      </c>
      <c r="E19" s="6" t="s">
        <v>71</v>
      </c>
      <c r="F19" s="8" t="s">
        <v>74</v>
      </c>
      <c r="G19" s="4" t="s">
        <v>24</v>
      </c>
      <c r="H19" s="10">
        <v>20</v>
      </c>
      <c r="I19" s="20">
        <v>70</v>
      </c>
      <c r="J19" s="18">
        <f t="shared" si="0"/>
        <v>1400</v>
      </c>
      <c r="K19" s="4" t="s">
        <v>68</v>
      </c>
      <c r="L19" s="4" t="s">
        <v>38</v>
      </c>
      <c r="M19" s="4" t="s">
        <v>58</v>
      </c>
      <c r="N19" s="4" t="s">
        <v>64</v>
      </c>
      <c r="O19" s="4" t="s">
        <v>65</v>
      </c>
      <c r="P19" s="6" t="s">
        <v>79</v>
      </c>
      <c r="Q19" s="17">
        <v>7204</v>
      </c>
      <c r="R19" s="11" t="s">
        <v>88</v>
      </c>
      <c r="S19" s="31" t="s">
        <v>39</v>
      </c>
      <c r="T19" s="6" t="s">
        <v>66</v>
      </c>
      <c r="U19" s="14" t="s">
        <v>41</v>
      </c>
      <c r="V19" s="16" t="s">
        <v>115</v>
      </c>
      <c r="W19" s="16" t="s">
        <v>115</v>
      </c>
      <c r="X19" s="6" t="s">
        <v>82</v>
      </c>
    </row>
    <row r="20" spans="1:24" ht="52.5" x14ac:dyDescent="0.25">
      <c r="A20" s="30"/>
      <c r="B20" s="29" t="s">
        <v>124</v>
      </c>
      <c r="C20" s="7" t="s">
        <v>44</v>
      </c>
      <c r="D20" s="6" t="s">
        <v>45</v>
      </c>
      <c r="E20" s="6" t="s">
        <v>72</v>
      </c>
      <c r="F20" s="8" t="s">
        <v>74</v>
      </c>
      <c r="G20" s="32" t="s">
        <v>24</v>
      </c>
      <c r="H20" s="10">
        <v>40</v>
      </c>
      <c r="I20" s="20">
        <v>70</v>
      </c>
      <c r="J20" s="18">
        <f t="shared" si="0"/>
        <v>2800</v>
      </c>
      <c r="K20" s="4" t="s">
        <v>68</v>
      </c>
      <c r="L20" s="4" t="s">
        <v>38</v>
      </c>
      <c r="M20" s="4" t="s">
        <v>58</v>
      </c>
      <c r="N20" s="4" t="s">
        <v>64</v>
      </c>
      <c r="O20" s="4" t="s">
        <v>65</v>
      </c>
      <c r="P20" s="6" t="s">
        <v>80</v>
      </c>
      <c r="Q20" s="17">
        <v>7204</v>
      </c>
      <c r="R20" s="11" t="s">
        <v>88</v>
      </c>
      <c r="S20" s="31" t="s">
        <v>39</v>
      </c>
      <c r="T20" s="6" t="s">
        <v>66</v>
      </c>
      <c r="U20" s="14" t="s">
        <v>41</v>
      </c>
      <c r="V20" s="16" t="s">
        <v>115</v>
      </c>
      <c r="W20" s="16" t="s">
        <v>115</v>
      </c>
      <c r="X20" s="6" t="s">
        <v>82</v>
      </c>
    </row>
    <row r="21" spans="1:24" ht="52.5" x14ac:dyDescent="0.25">
      <c r="A21" s="30"/>
      <c r="B21" s="29" t="s">
        <v>124</v>
      </c>
      <c r="C21" s="7" t="s">
        <v>44</v>
      </c>
      <c r="D21" s="6" t="s">
        <v>45</v>
      </c>
      <c r="E21" s="6" t="s">
        <v>73</v>
      </c>
      <c r="F21" s="8" t="s">
        <v>74</v>
      </c>
      <c r="G21" s="4" t="s">
        <v>24</v>
      </c>
      <c r="H21" s="10">
        <v>430</v>
      </c>
      <c r="I21" s="20">
        <v>70</v>
      </c>
      <c r="J21" s="18">
        <f t="shared" si="0"/>
        <v>30100</v>
      </c>
      <c r="K21" s="4" t="s">
        <v>68</v>
      </c>
      <c r="L21" s="4" t="s">
        <v>38</v>
      </c>
      <c r="M21" s="4" t="s">
        <v>58</v>
      </c>
      <c r="N21" s="4" t="s">
        <v>64</v>
      </c>
      <c r="O21" s="4" t="s">
        <v>65</v>
      </c>
      <c r="P21" s="6" t="s">
        <v>81</v>
      </c>
      <c r="Q21" s="17">
        <v>7204</v>
      </c>
      <c r="R21" s="11" t="s">
        <v>88</v>
      </c>
      <c r="S21" s="31" t="s">
        <v>39</v>
      </c>
      <c r="T21" s="6" t="s">
        <v>66</v>
      </c>
      <c r="U21" s="14" t="s">
        <v>41</v>
      </c>
      <c r="V21" s="16" t="s">
        <v>115</v>
      </c>
      <c r="W21" s="16" t="s">
        <v>115</v>
      </c>
      <c r="X21" s="6" t="s">
        <v>82</v>
      </c>
    </row>
    <row r="22" spans="1:24" s="9" customFormat="1" ht="101.25" customHeight="1" x14ac:dyDescent="0.25">
      <c r="A22" s="30"/>
      <c r="B22" s="29" t="s">
        <v>124</v>
      </c>
      <c r="C22" s="7" t="s">
        <v>29</v>
      </c>
      <c r="D22" s="6" t="s">
        <v>45</v>
      </c>
      <c r="E22" s="6" t="s">
        <v>104</v>
      </c>
      <c r="F22" s="8" t="s">
        <v>62</v>
      </c>
      <c r="G22" s="4" t="s">
        <v>24</v>
      </c>
      <c r="H22" s="15">
        <v>241.5</v>
      </c>
      <c r="I22" s="18">
        <v>70</v>
      </c>
      <c r="J22" s="18">
        <f t="shared" si="0"/>
        <v>16905</v>
      </c>
      <c r="K22" s="4" t="s">
        <v>37</v>
      </c>
      <c r="L22" s="4" t="s">
        <v>38</v>
      </c>
      <c r="M22" s="4" t="s">
        <v>101</v>
      </c>
      <c r="N22" s="4" t="s">
        <v>102</v>
      </c>
      <c r="O22" s="4" t="s">
        <v>103</v>
      </c>
      <c r="P22" s="6">
        <v>170405</v>
      </c>
      <c r="Q22" s="17">
        <v>7204</v>
      </c>
      <c r="R22" s="11" t="s">
        <v>87</v>
      </c>
      <c r="S22" s="6" t="s">
        <v>39</v>
      </c>
      <c r="T22" s="12" t="s">
        <v>53</v>
      </c>
      <c r="U22" s="14" t="s">
        <v>41</v>
      </c>
      <c r="V22" s="16" t="s">
        <v>115</v>
      </c>
      <c r="W22" s="16" t="s">
        <v>115</v>
      </c>
      <c r="X22" s="6" t="s">
        <v>123</v>
      </c>
    </row>
    <row r="23" spans="1:24" s="9" customFormat="1" ht="69" customHeight="1" x14ac:dyDescent="0.25">
      <c r="A23" s="30"/>
      <c r="B23" s="29" t="s">
        <v>124</v>
      </c>
      <c r="C23" s="29" t="s">
        <v>29</v>
      </c>
      <c r="D23" s="14" t="s">
        <v>35</v>
      </c>
      <c r="E23" s="6" t="s">
        <v>113</v>
      </c>
      <c r="F23" s="8">
        <v>0</v>
      </c>
      <c r="G23" s="4" t="s">
        <v>24</v>
      </c>
      <c r="H23" s="10">
        <v>744.28</v>
      </c>
      <c r="I23" s="18">
        <v>70</v>
      </c>
      <c r="J23" s="18">
        <f t="shared" si="0"/>
        <v>52099.6</v>
      </c>
      <c r="K23" s="4" t="s">
        <v>37</v>
      </c>
      <c r="L23" s="4" t="s">
        <v>38</v>
      </c>
      <c r="M23" s="4" t="s">
        <v>101</v>
      </c>
      <c r="N23" s="4" t="s">
        <v>102</v>
      </c>
      <c r="O23" s="4" t="s">
        <v>103</v>
      </c>
      <c r="P23" s="6">
        <v>170402</v>
      </c>
      <c r="Q23" s="17">
        <v>7204</v>
      </c>
      <c r="R23" s="17">
        <v>18</v>
      </c>
      <c r="S23" s="6" t="s">
        <v>39</v>
      </c>
      <c r="T23" s="12" t="s">
        <v>53</v>
      </c>
      <c r="U23" s="14" t="s">
        <v>41</v>
      </c>
      <c r="V23" s="16" t="s">
        <v>115</v>
      </c>
      <c r="W23" s="16" t="s">
        <v>115</v>
      </c>
      <c r="X23" s="6" t="s">
        <v>111</v>
      </c>
    </row>
    <row r="24" spans="1:24" s="9" customFormat="1" ht="113.25" customHeight="1" x14ac:dyDescent="0.25">
      <c r="A24" s="30"/>
      <c r="B24" s="29" t="s">
        <v>124</v>
      </c>
      <c r="C24" s="29" t="s">
        <v>29</v>
      </c>
      <c r="D24" s="14" t="s">
        <v>35</v>
      </c>
      <c r="E24" s="6" t="s">
        <v>107</v>
      </c>
      <c r="F24" s="8" t="s">
        <v>62</v>
      </c>
      <c r="G24" s="4" t="s">
        <v>24</v>
      </c>
      <c r="H24" s="10">
        <v>476.8</v>
      </c>
      <c r="I24" s="18">
        <v>70</v>
      </c>
      <c r="J24" s="18">
        <f t="shared" si="0"/>
        <v>33376</v>
      </c>
      <c r="K24" s="4" t="s">
        <v>37</v>
      </c>
      <c r="L24" s="4" t="s">
        <v>38</v>
      </c>
      <c r="M24" s="4" t="s">
        <v>101</v>
      </c>
      <c r="N24" s="4" t="s">
        <v>102</v>
      </c>
      <c r="O24" s="4" t="s">
        <v>103</v>
      </c>
      <c r="P24" s="6">
        <v>170405</v>
      </c>
      <c r="Q24" s="17">
        <v>7204</v>
      </c>
      <c r="R24" s="11" t="s">
        <v>87</v>
      </c>
      <c r="S24" s="6" t="s">
        <v>39</v>
      </c>
      <c r="T24" s="12" t="s">
        <v>53</v>
      </c>
      <c r="U24" s="14" t="s">
        <v>41</v>
      </c>
      <c r="V24" s="16" t="s">
        <v>115</v>
      </c>
      <c r="W24" s="16" t="s">
        <v>115</v>
      </c>
      <c r="X24" s="6" t="s">
        <v>112</v>
      </c>
    </row>
    <row r="25" spans="1:24" ht="52.5" x14ac:dyDescent="0.25">
      <c r="A25" s="33" t="s">
        <v>7</v>
      </c>
      <c r="B25" s="7" t="s">
        <v>18</v>
      </c>
      <c r="C25" s="7" t="s">
        <v>44</v>
      </c>
      <c r="D25" s="6" t="s">
        <v>45</v>
      </c>
      <c r="E25" s="6" t="s">
        <v>83</v>
      </c>
      <c r="F25" s="8" t="s">
        <v>84</v>
      </c>
      <c r="G25" s="4" t="s">
        <v>24</v>
      </c>
      <c r="H25" s="10">
        <v>80</v>
      </c>
      <c r="I25" s="20">
        <v>70</v>
      </c>
      <c r="J25" s="18">
        <f t="shared" si="0"/>
        <v>5600</v>
      </c>
      <c r="K25" s="4" t="s">
        <v>85</v>
      </c>
      <c r="L25" s="4" t="s">
        <v>38</v>
      </c>
      <c r="M25" s="4" t="s">
        <v>58</v>
      </c>
      <c r="N25" s="4" t="s">
        <v>64</v>
      </c>
      <c r="O25" s="4" t="s">
        <v>65</v>
      </c>
      <c r="P25" s="6" t="s">
        <v>86</v>
      </c>
      <c r="Q25" s="17">
        <v>7204</v>
      </c>
      <c r="R25" s="17">
        <v>5</v>
      </c>
      <c r="S25" s="31" t="s">
        <v>39</v>
      </c>
      <c r="T25" s="6" t="s">
        <v>66</v>
      </c>
      <c r="U25" s="14" t="s">
        <v>41</v>
      </c>
      <c r="V25" s="16" t="s">
        <v>115</v>
      </c>
      <c r="W25" s="16" t="s">
        <v>115</v>
      </c>
      <c r="X25" s="6" t="s">
        <v>67</v>
      </c>
    </row>
    <row r="26" spans="1:24" ht="52.5" x14ac:dyDescent="0.25">
      <c r="A26" s="30" t="s">
        <v>9</v>
      </c>
      <c r="B26" s="29" t="s">
        <v>10</v>
      </c>
      <c r="C26" s="7" t="s">
        <v>10</v>
      </c>
      <c r="D26" s="6" t="s">
        <v>35</v>
      </c>
      <c r="E26" s="6" t="s">
        <v>92</v>
      </c>
      <c r="F26" s="8">
        <v>0.05</v>
      </c>
      <c r="G26" s="4" t="s">
        <v>24</v>
      </c>
      <c r="H26" s="10">
        <v>78.400000000000006</v>
      </c>
      <c r="I26" s="18">
        <v>550</v>
      </c>
      <c r="J26" s="18">
        <f t="shared" si="0"/>
        <v>43120</v>
      </c>
      <c r="K26" s="4" t="s">
        <v>37</v>
      </c>
      <c r="L26" s="4" t="s">
        <v>38</v>
      </c>
      <c r="M26" s="4" t="s">
        <v>48</v>
      </c>
      <c r="N26" s="4" t="s">
        <v>49</v>
      </c>
      <c r="O26" s="4" t="s">
        <v>52</v>
      </c>
      <c r="P26" s="6">
        <v>170402</v>
      </c>
      <c r="Q26" s="6">
        <v>7602</v>
      </c>
      <c r="R26" s="11" t="s">
        <v>87</v>
      </c>
      <c r="S26" s="6" t="s">
        <v>39</v>
      </c>
      <c r="T26" s="6" t="s">
        <v>93</v>
      </c>
      <c r="U26" s="14" t="s">
        <v>54</v>
      </c>
      <c r="V26" s="16" t="s">
        <v>115</v>
      </c>
      <c r="W26" s="16" t="s">
        <v>115</v>
      </c>
      <c r="X26" s="13" t="s">
        <v>94</v>
      </c>
    </row>
    <row r="27" spans="1:24" ht="42" x14ac:dyDescent="0.25">
      <c r="A27" s="30"/>
      <c r="B27" s="29" t="s">
        <v>10</v>
      </c>
      <c r="C27" s="7" t="s">
        <v>28</v>
      </c>
      <c r="D27" s="14" t="s">
        <v>35</v>
      </c>
      <c r="E27" s="6" t="s">
        <v>98</v>
      </c>
      <c r="F27" s="8">
        <v>0.05</v>
      </c>
      <c r="G27" s="4" t="s">
        <v>24</v>
      </c>
      <c r="H27" s="10">
        <v>70</v>
      </c>
      <c r="I27" s="18">
        <v>550</v>
      </c>
      <c r="J27" s="18">
        <f t="shared" si="0"/>
        <v>38500</v>
      </c>
      <c r="K27" s="4" t="s">
        <v>96</v>
      </c>
      <c r="L27" s="4" t="s">
        <v>38</v>
      </c>
      <c r="M27" s="4" t="s">
        <v>57</v>
      </c>
      <c r="N27" s="4" t="s">
        <v>59</v>
      </c>
      <c r="O27" s="4" t="s">
        <v>60</v>
      </c>
      <c r="P27" s="6">
        <v>170402</v>
      </c>
      <c r="Q27" s="6">
        <v>7602</v>
      </c>
      <c r="R27" s="6">
        <v>4</v>
      </c>
      <c r="S27" s="6" t="s">
        <v>39</v>
      </c>
      <c r="T27" s="12" t="s">
        <v>53</v>
      </c>
      <c r="U27" s="14" t="s">
        <v>54</v>
      </c>
      <c r="V27" s="16" t="s">
        <v>115</v>
      </c>
      <c r="W27" s="16" t="s">
        <v>115</v>
      </c>
      <c r="X27" s="6" t="s">
        <v>97</v>
      </c>
    </row>
    <row r="28" spans="1:24" ht="42" x14ac:dyDescent="0.25">
      <c r="A28" s="30"/>
      <c r="B28" s="29" t="s">
        <v>10</v>
      </c>
      <c r="C28" s="7" t="s">
        <v>28</v>
      </c>
      <c r="D28" s="14" t="s">
        <v>45</v>
      </c>
      <c r="E28" s="6" t="s">
        <v>98</v>
      </c>
      <c r="F28" s="8">
        <v>0.05</v>
      </c>
      <c r="G28" s="4" t="s">
        <v>24</v>
      </c>
      <c r="H28" s="10">
        <v>65</v>
      </c>
      <c r="I28" s="18">
        <v>550</v>
      </c>
      <c r="J28" s="18">
        <f t="shared" si="0"/>
        <v>35750</v>
      </c>
      <c r="K28" s="4" t="s">
        <v>96</v>
      </c>
      <c r="L28" s="4" t="s">
        <v>38</v>
      </c>
      <c r="M28" s="4" t="s">
        <v>57</v>
      </c>
      <c r="N28" s="4" t="s">
        <v>59</v>
      </c>
      <c r="O28" s="4" t="s">
        <v>60</v>
      </c>
      <c r="P28" s="6">
        <v>170402</v>
      </c>
      <c r="Q28" s="6">
        <v>7602</v>
      </c>
      <c r="R28" s="6">
        <v>4</v>
      </c>
      <c r="S28" s="6" t="s">
        <v>39</v>
      </c>
      <c r="T28" s="12" t="s">
        <v>53</v>
      </c>
      <c r="U28" s="14" t="s">
        <v>54</v>
      </c>
      <c r="V28" s="16" t="s">
        <v>115</v>
      </c>
      <c r="W28" s="16" t="s">
        <v>115</v>
      </c>
      <c r="X28" s="6" t="s">
        <v>99</v>
      </c>
    </row>
    <row r="29" spans="1:24" s="9" customFormat="1" ht="52.5" x14ac:dyDescent="0.25">
      <c r="A29" s="30"/>
      <c r="B29" s="29" t="s">
        <v>10</v>
      </c>
      <c r="C29" s="7" t="s">
        <v>28</v>
      </c>
      <c r="D29" s="14" t="s">
        <v>45</v>
      </c>
      <c r="E29" s="6" t="s">
        <v>98</v>
      </c>
      <c r="F29" s="8">
        <v>0</v>
      </c>
      <c r="G29" s="4" t="s">
        <v>24</v>
      </c>
      <c r="H29" s="10">
        <v>35</v>
      </c>
      <c r="I29" s="18">
        <v>550</v>
      </c>
      <c r="J29" s="18">
        <f t="shared" si="0"/>
        <v>19250</v>
      </c>
      <c r="K29" s="4" t="s">
        <v>96</v>
      </c>
      <c r="L29" s="4" t="s">
        <v>38</v>
      </c>
      <c r="M29" s="4" t="s">
        <v>101</v>
      </c>
      <c r="N29" s="4" t="s">
        <v>102</v>
      </c>
      <c r="O29" s="4" t="s">
        <v>103</v>
      </c>
      <c r="P29" s="6">
        <v>170402</v>
      </c>
      <c r="Q29" s="6">
        <v>7602</v>
      </c>
      <c r="R29" s="6">
        <v>4</v>
      </c>
      <c r="S29" s="6" t="s">
        <v>39</v>
      </c>
      <c r="T29" s="12" t="s">
        <v>53</v>
      </c>
      <c r="U29" s="14" t="s">
        <v>41</v>
      </c>
      <c r="V29" s="16" t="s">
        <v>115</v>
      </c>
      <c r="W29" s="16" t="s">
        <v>115</v>
      </c>
      <c r="X29" s="6" t="s">
        <v>114</v>
      </c>
    </row>
    <row r="30" spans="1:24" s="9" customFormat="1" ht="52.5" x14ac:dyDescent="0.25">
      <c r="A30" s="30"/>
      <c r="B30" s="29" t="s">
        <v>10</v>
      </c>
      <c r="C30" s="7" t="s">
        <v>28</v>
      </c>
      <c r="D30" s="14" t="s">
        <v>35</v>
      </c>
      <c r="E30" s="6" t="s">
        <v>110</v>
      </c>
      <c r="F30" s="8" t="s">
        <v>108</v>
      </c>
      <c r="G30" s="4" t="s">
        <v>24</v>
      </c>
      <c r="H30" s="10">
        <v>118.76</v>
      </c>
      <c r="I30" s="18">
        <v>550</v>
      </c>
      <c r="J30" s="18">
        <f t="shared" si="0"/>
        <v>65318</v>
      </c>
      <c r="K30" s="4" t="s">
        <v>96</v>
      </c>
      <c r="L30" s="4" t="s">
        <v>38</v>
      </c>
      <c r="M30" s="4" t="s">
        <v>101</v>
      </c>
      <c r="N30" s="4" t="s">
        <v>102</v>
      </c>
      <c r="O30" s="4" t="s">
        <v>103</v>
      </c>
      <c r="P30" s="6">
        <v>170402</v>
      </c>
      <c r="Q30" s="6">
        <v>7602</v>
      </c>
      <c r="R30" s="11" t="s">
        <v>87</v>
      </c>
      <c r="S30" s="6" t="s">
        <v>39</v>
      </c>
      <c r="T30" s="12" t="s">
        <v>53</v>
      </c>
      <c r="U30" s="14" t="s">
        <v>41</v>
      </c>
      <c r="V30" s="16" t="s">
        <v>115</v>
      </c>
      <c r="W30" s="16" t="s">
        <v>115</v>
      </c>
      <c r="X30" s="6" t="s">
        <v>109</v>
      </c>
    </row>
    <row r="31" spans="1:24" x14ac:dyDescent="0.25">
      <c r="H31" s="34">
        <f>SUBTOTAL(9,H3:H30)</f>
        <v>39098.290000000008</v>
      </c>
      <c r="J31" s="19">
        <f>SUBTOTAL(9,J3:J30)</f>
        <v>2913117.1</v>
      </c>
      <c r="M31" s="1"/>
      <c r="N31" s="1"/>
      <c r="O31" s="1"/>
      <c r="P31" s="2"/>
    </row>
    <row r="32" spans="1:24" x14ac:dyDescent="0.25">
      <c r="B32" s="3"/>
      <c r="C32" s="3"/>
      <c r="D32" s="3"/>
      <c r="M32" s="1"/>
      <c r="N32" s="1"/>
      <c r="O32" s="1"/>
      <c r="P32" s="2"/>
    </row>
  </sheetData>
  <autoFilter ref="A1:X30"/>
  <mergeCells count="3">
    <mergeCell ref="A2:A13"/>
    <mergeCell ref="A14:A24"/>
    <mergeCell ref="A26:A30"/>
  </mergeCells>
  <hyperlinks>
    <hyperlink ref="O8" r:id="rId1"/>
    <hyperlink ref="O2" r:id="rId2"/>
    <hyperlink ref="O3" r:id="rId3"/>
    <hyperlink ref="O4" r:id="rId4"/>
    <hyperlink ref="O5" r:id="rId5"/>
    <hyperlink ref="O26" r:id="rId6"/>
  </hyperlinks>
  <printOptions horizontalCentered="1" verticalCentered="1"/>
  <pageMargins left="0.25" right="0.25" top="0.75" bottom="0.75" header="0.3" footer="0.3"/>
  <pageSetup paperSize="8" scale="62" fitToHeight="0" orientation="landscape" r:id="rId7"/>
  <headerFooter>
    <oddHeader>&amp;RIktató szám:           /2016/SZK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ÜRES NYOMTATVÁNY</vt:lpstr>
    </vt:vector>
  </TitlesOfParts>
  <Company>MÁV Zrt.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Orosz 2 Tamás</dc:creator>
  <cp:lastModifiedBy>Orosz 2 Tamás (orosz2ta)</cp:lastModifiedBy>
  <cp:lastPrinted>2026-07-22T12:36:49Z</cp:lastPrinted>
  <dcterms:created xsi:type="dcterms:W3CDTF">2015-07-24T10:40:07Z</dcterms:created>
  <dcterms:modified xsi:type="dcterms:W3CDTF">2026-09-30T10:37:51Z</dcterms:modified>
</cp:coreProperties>
</file>