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Pest vármegye" sheetId="2" r:id="rId1"/>
  </sheets>
  <definedNames>
    <definedName name="_xlnm._FilterDatabase" localSheetId="0" hidden="1">'Pest vármegye'!$A$1:$W$24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" i="2"/>
  <c r="I25" i="2" l="1"/>
</calcChain>
</file>

<file path=xl/sharedStrings.xml><?xml version="1.0" encoding="utf-8"?>
<sst xmlns="http://schemas.openxmlformats.org/spreadsheetml/2006/main" count="350" uniqueCount="131">
  <si>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</si>
  <si>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</si>
  <si>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</si>
  <si>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</si>
  <si>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Nem adagolható acélhul -    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</si>
  <si>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</si>
  <si>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</si>
  <si>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</si>
  <si>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</si>
  <si>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</si>
  <si>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</si>
  <si>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</si>
  <si>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</si>
  <si>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</si>
  <si>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</si>
  <si>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</si>
  <si>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</si>
  <si>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</si>
  <si>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</si>
  <si>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</si>
  <si>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</si>
  <si>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</si>
  <si>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</si>
  <si>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</si>
  <si>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</si>
  <si>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</si>
  <si>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</si>
  <si>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</si>
  <si>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</si>
  <si>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</si>
  <si>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Vegyes vashulladék</t>
  </si>
  <si>
    <t>MK</t>
  </si>
  <si>
    <t>állófogas</t>
  </si>
  <si>
    <t>selejtezés</t>
  </si>
  <si>
    <t>Pest</t>
  </si>
  <si>
    <t>06-30/428-9582, doman.mercedesz@pest.kozut.hu</t>
  </si>
  <si>
    <t>Domán Mercédesz adminisztrációs főmunkatárs</t>
  </si>
  <si>
    <t>NEM</t>
  </si>
  <si>
    <t>N</t>
  </si>
  <si>
    <t>HSZ-2026/0015254</t>
  </si>
  <si>
    <t>mosogatógép</t>
  </si>
  <si>
    <t>széf</t>
  </si>
  <si>
    <t>HSZ-2026/0015255</t>
  </si>
  <si>
    <t>vegyes hulladék/ gépalkatrész</t>
  </si>
  <si>
    <t>7-14:00</t>
  </si>
  <si>
    <t>jármű karbantartás, javítás</t>
  </si>
  <si>
    <t>Magyar Közút Nonprofit Zrt. 1183 Budapest, Gyömrői út 93-95</t>
  </si>
  <si>
    <t>Magyar Közút Nonprofit Zrt. Tárnoki mérnökség 2461 Tárnok,, Fehérvári út 35.</t>
  </si>
  <si>
    <t>Gáspár Attila mérnökségvezető</t>
  </si>
  <si>
    <t xml:space="preserve">HSZ-2025/0014094 </t>
  </si>
  <si>
    <t>alkatrész, kések</t>
  </si>
  <si>
    <t xml:space="preserve">5% idegen anyag </t>
  </si>
  <si>
    <t>javítás, gép karbantartás</t>
  </si>
  <si>
    <t>HSZ-2026/0015216</t>
  </si>
  <si>
    <t>Magyar Közút Nonprofit Zrt. Dabasi mérnökség 2370 Dabas, Vonat utca 14</t>
  </si>
  <si>
    <t>Podoba István gépész művezető</t>
  </si>
  <si>
    <t>06-30/862-6431, gaspar.attila@pest.kozut.hu</t>
  </si>
  <si>
    <t xml:space="preserve">06-30/648-8378 podoba.istvan@pest.kozut.hu </t>
  </si>
  <si>
    <t>MNV</t>
  </si>
  <si>
    <t>csatorna fedél</t>
  </si>
  <si>
    <t>karbantartés, csere</t>
  </si>
  <si>
    <t>HSZ-2026/0015217</t>
  </si>
  <si>
    <t>közlekedési tábla</t>
  </si>
  <si>
    <t>Bárány Lajos forgalomtechnikai művezető</t>
  </si>
  <si>
    <t>06-30/690-2006 barany.lajos@pest.kozut.hu</t>
  </si>
  <si>
    <t>vegyes vashulladék</t>
  </si>
  <si>
    <t>vegyes vashulladék, gépalkatrész</t>
  </si>
  <si>
    <t>H-P 7:00 - 14:00</t>
  </si>
  <si>
    <t>HSZ-2025/0014080</t>
  </si>
  <si>
    <t>vegyes vashulladék, táblacső, közlekedési tábla</t>
  </si>
  <si>
    <t>útfenntartás</t>
  </si>
  <si>
    <t>HSZ-2026/0015228</t>
  </si>
  <si>
    <t>öntöttvas csatorna</t>
  </si>
  <si>
    <t>HSZ-2026/0015227</t>
  </si>
  <si>
    <t>Vecsernyés Attila forgalomtechnikai művezet</t>
  </si>
  <si>
    <t>06-30/475-1411, vecsernyes.attila@pest.kozut.hu</t>
  </si>
  <si>
    <t xml:space="preserve"> H-Cs.: 7-15:00, Péntek: 7-12:00</t>
  </si>
  <si>
    <t>HSZ-2026/0015229</t>
  </si>
  <si>
    <t>Vashulladék</t>
  </si>
  <si>
    <t>úttartozék csere</t>
  </si>
  <si>
    <t>17 04 05</t>
  </si>
  <si>
    <t>Nem</t>
  </si>
  <si>
    <t>HSZ-2025/0014027</t>
  </si>
  <si>
    <t>horganyzott korlát, korlátelem</t>
  </si>
  <si>
    <t>szalagkorlát javítás csere</t>
  </si>
  <si>
    <t>HSZ-2026/0015148</t>
  </si>
  <si>
    <t>Magyar Közút Nonprofit Zrt. Ceglédi mérnökség, 2700 Cegléd, Jászberényi út 128.</t>
  </si>
  <si>
    <t xml:space="preserve">Magyar Közút Nonprofit Zrt. Monori mérnökség, 2200 Monor, Országút-Ipartelep, hrsz: 4913/26, </t>
  </si>
  <si>
    <t>Szűcs László forgalomtechnikai művezet</t>
  </si>
  <si>
    <t>Hadobács János üzemeltetési és fenntartási művezető</t>
  </si>
  <si>
    <t>H-P: 7:00-12:00</t>
  </si>
  <si>
    <t>Reklám táblák,kresztáblák</t>
  </si>
  <si>
    <t>Pest Vármegye</t>
  </si>
  <si>
    <t>HSZ-2026/0015188</t>
  </si>
  <si>
    <t>Oszlopok, víznyelők, egyéb hulladék</t>
  </si>
  <si>
    <t>Magyar Közút Nonprofit Zrt. Váci mérnökség, 2600 Vác Külső Rádi út 23</t>
  </si>
  <si>
    <t>Tóth Attila mérnökségvezető</t>
  </si>
  <si>
    <t>06-30/057-19166, szucs.laszlo@pest.kozut.hu</t>
  </si>
  <si>
    <t>06-30/648-8324, hadobacs.janos@pest.kozut.hu</t>
  </si>
  <si>
    <t>06-30/511 5440 toth.attila@pest.kozut.hu</t>
  </si>
  <si>
    <t>Tábla bevonás</t>
  </si>
  <si>
    <t>Magyar Közút Nonprofit Zrt. Szentendrei  mérnökség, Solymár, Külső Bécsi út 27</t>
  </si>
  <si>
    <t>Révész Gyula üzemeltetési és fenntartási művezető</t>
  </si>
  <si>
    <t>06-30/162-4978  revesz.gyula@pest.kozut.hu</t>
  </si>
  <si>
    <t>H-P: 8-14:00</t>
  </si>
  <si>
    <t>Csápos emelő</t>
  </si>
  <si>
    <t>Selejtezés</t>
  </si>
  <si>
    <t>Ágoston Gábor
raktáros</t>
  </si>
  <si>
    <t>I</t>
  </si>
  <si>
    <t>Y</t>
  </si>
  <si>
    <t xml:space="preserve">
Ütközés csillapító</t>
  </si>
  <si>
    <t>Magyar Közút Nonprofit Zrt. Szigetszentmiklós
autópálya mérnökség
2310 Szigetszentmiklós, 
Csepeli út 16.</t>
  </si>
  <si>
    <t>06-30/308-7968 
agoston.gabor.balazs@mavcsoport.hu</t>
  </si>
  <si>
    <t>H-P 7:00 - 15:00</t>
  </si>
  <si>
    <t xml:space="preserve">
 HSZ-2026/0013849</t>
  </si>
  <si>
    <t>Vegyes vas</t>
  </si>
  <si>
    <t>7:00-15:01</t>
  </si>
  <si>
    <t>HSZ-2026/0015131</t>
  </si>
  <si>
    <t>Sérült, törött szalagkorlát</t>
  </si>
  <si>
    <t>szalagkorlátok cseréje</t>
  </si>
  <si>
    <t>7:00-15:20</t>
  </si>
  <si>
    <t>HSZ-2026/0015135</t>
  </si>
  <si>
    <t>Magyar Közút Nonprofit Zrt. Dunakeszi APM, 2021 Dunakeszi Hrsz.: 0109/61</t>
  </si>
  <si>
    <t>Hajtó Dániel üzemeltetési és fenntartási művezető</t>
  </si>
  <si>
    <t>06-70/702-2850                hajto.daniel@kozut.hu</t>
  </si>
  <si>
    <t>tábla, táblacső</t>
  </si>
  <si>
    <t xml:space="preserve">szalagkorlát sérült törött, görbe </t>
  </si>
  <si>
    <t>HSZ-2026/0015253</t>
  </si>
  <si>
    <t>közlekedési tábla (gyalogos átkelőhely)</t>
  </si>
  <si>
    <t>közlekedési tábla (útirányjelző tábla)</t>
  </si>
  <si>
    <t>HSZ-2026/0015130, HSZ-2025/0013669, HSZ-2025/0013669, HSZ-2025/0013694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</si>
</sst>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16" fontId="4" fillId="0" borderId="1" xfId="1" applyNumberFormat="1" applyFont="1" applyBorder="1" applyAlignment="1">
      <alignment horizontal="center" vertical="center" wrapText="1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 wrapText="1"/>
    </xf>
    <xf numFmtId="164" fontId="9" fillId="0" borderId="0" xfId="0" applyNumberFormat="1" applyFont="1"/>
    <xf numFmtId="3" fontId="9" fillId="0" borderId="0" xfId="0" applyNumberFormat="1" applyFont="1"/>
    <xf numFmtId="0" fontId="9" fillId="0" borderId="0" xfId="0" applyFont="1"/>
  </cellXfs>
  <cellStyles count="3">
    <cellStyle name="Ezres 2" xfId="2"/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="90" zoomScaleNormal="90" workbookViewId="0"/>
  </sheetViews>
  <sheetFormatPr defaultRowHeight="15" x14ac:dyDescent="0.25"/>
  <cols>
    <col min="1" max="1" width="12.42578125" customWidth="1"/>
    <col min="2" max="2" width="12.85546875" bestFit="1" customWidth="1"/>
    <col min="3" max="3" width="10.85546875" customWidth="1"/>
    <col min="4" max="4" width="17.7109375" customWidth="1"/>
    <col min="5" max="5" width="15.5703125" customWidth="1"/>
    <col min="6" max="6" width="7.140625" customWidth="1"/>
    <col min="7" max="7" width="12" style="26" bestFit="1" customWidth="1"/>
    <col min="8" max="8" width="11.28515625" style="27" bestFit="1" customWidth="1"/>
    <col min="9" max="9" width="11.28515625" style="11" hidden="1" customWidth="1"/>
    <col min="10" max="11" width="14.42578125" style="1" customWidth="1"/>
    <col min="12" max="12" width="14.140625" style="28" customWidth="1"/>
    <col min="13" max="14" width="12.7109375" style="28" customWidth="1"/>
    <col min="15" max="15" width="10" customWidth="1"/>
    <col min="16" max="16" width="8.42578125" bestFit="1" customWidth="1"/>
    <col min="17" max="18" width="13.5703125" customWidth="1"/>
    <col min="19" max="19" width="8.5703125" customWidth="1"/>
    <col min="20" max="20" width="7.140625" customWidth="1"/>
    <col min="21" max="21" width="11.140625" customWidth="1"/>
    <col min="22" max="22" width="23.42578125" customWidth="1"/>
    <col min="23" max="23" width="11.5703125" customWidth="1"/>
  </cols>
  <sheetData>
    <row r="1" spans="1:23" ht="127.5" x14ac:dyDescent="0.25">
      <c r="A1" s="12" t="s">
        <v>20</v>
      </c>
      <c r="B1" s="13" t="s">
        <v>25</v>
      </c>
      <c r="C1" s="13" t="s">
        <v>26</v>
      </c>
      <c r="D1" s="14" t="s">
        <v>10</v>
      </c>
      <c r="E1" s="14" t="s">
        <v>9</v>
      </c>
      <c r="F1" s="15" t="s">
        <v>27</v>
      </c>
      <c r="G1" s="16" t="s">
        <v>21</v>
      </c>
      <c r="H1" s="17" t="s">
        <v>28</v>
      </c>
      <c r="I1" s="17"/>
      <c r="J1" s="14" t="s">
        <v>6</v>
      </c>
      <c r="K1" s="18" t="s">
        <v>15</v>
      </c>
      <c r="L1" s="14" t="s">
        <v>0</v>
      </c>
      <c r="M1" s="14" t="s">
        <v>14</v>
      </c>
      <c r="N1" s="14" t="s">
        <v>16</v>
      </c>
      <c r="O1" s="14" t="s">
        <v>12</v>
      </c>
      <c r="P1" s="14" t="s">
        <v>1</v>
      </c>
      <c r="Q1" s="14" t="s">
        <v>11</v>
      </c>
      <c r="R1" s="18" t="s">
        <v>17</v>
      </c>
      <c r="S1" s="14" t="s">
        <v>2</v>
      </c>
      <c r="T1" s="14" t="s">
        <v>8</v>
      </c>
      <c r="U1" s="14" t="s">
        <v>7</v>
      </c>
      <c r="V1" s="14" t="s">
        <v>3</v>
      </c>
      <c r="W1" s="14" t="s">
        <v>29</v>
      </c>
    </row>
    <row r="2" spans="1:23" ht="45" x14ac:dyDescent="0.25">
      <c r="A2" s="19" t="s">
        <v>4</v>
      </c>
      <c r="B2" s="20" t="s">
        <v>30</v>
      </c>
      <c r="C2" s="9" t="s">
        <v>31</v>
      </c>
      <c r="D2" s="9" t="s">
        <v>32</v>
      </c>
      <c r="E2" s="21">
        <v>0</v>
      </c>
      <c r="F2" s="22" t="s">
        <v>19</v>
      </c>
      <c r="G2" s="23">
        <v>5</v>
      </c>
      <c r="H2" s="24">
        <v>70</v>
      </c>
      <c r="I2" s="24">
        <f>G2*H2</f>
        <v>350</v>
      </c>
      <c r="J2" s="22" t="s">
        <v>33</v>
      </c>
      <c r="K2" s="22" t="s">
        <v>92</v>
      </c>
      <c r="L2" s="22" t="s">
        <v>46</v>
      </c>
      <c r="M2" s="22" t="s">
        <v>36</v>
      </c>
      <c r="N2" s="22" t="s">
        <v>35</v>
      </c>
      <c r="O2" s="9">
        <v>200140</v>
      </c>
      <c r="P2" s="25">
        <v>94032080</v>
      </c>
      <c r="Q2" s="9">
        <v>16</v>
      </c>
      <c r="R2" s="9" t="s">
        <v>37</v>
      </c>
      <c r="S2" s="10" t="s">
        <v>76</v>
      </c>
      <c r="T2" s="7" t="s">
        <v>38</v>
      </c>
      <c r="U2" s="9"/>
      <c r="V2" s="9"/>
      <c r="W2" s="9" t="s">
        <v>39</v>
      </c>
    </row>
    <row r="3" spans="1:23" ht="45" x14ac:dyDescent="0.25">
      <c r="A3" s="19" t="s">
        <v>4</v>
      </c>
      <c r="B3" s="20" t="s">
        <v>30</v>
      </c>
      <c r="C3" s="9" t="s">
        <v>31</v>
      </c>
      <c r="D3" s="9" t="s">
        <v>40</v>
      </c>
      <c r="E3" s="21">
        <v>0.05</v>
      </c>
      <c r="F3" s="22" t="s">
        <v>19</v>
      </c>
      <c r="G3" s="23">
        <v>35</v>
      </c>
      <c r="H3" s="24">
        <v>70</v>
      </c>
      <c r="I3" s="24">
        <f t="shared" ref="I3:I24" si="0">G3*H3</f>
        <v>2450</v>
      </c>
      <c r="J3" s="22" t="s">
        <v>33</v>
      </c>
      <c r="K3" s="22" t="s">
        <v>92</v>
      </c>
      <c r="L3" s="22" t="s">
        <v>46</v>
      </c>
      <c r="M3" s="22" t="s">
        <v>36</v>
      </c>
      <c r="N3" s="22" t="s">
        <v>35</v>
      </c>
      <c r="O3" s="9">
        <v>200136</v>
      </c>
      <c r="P3" s="9">
        <v>84221100</v>
      </c>
      <c r="Q3" s="9">
        <v>19</v>
      </c>
      <c r="R3" s="9" t="s">
        <v>37</v>
      </c>
      <c r="S3" s="10" t="s">
        <v>76</v>
      </c>
      <c r="T3" s="7" t="s">
        <v>38</v>
      </c>
      <c r="U3" s="9"/>
      <c r="V3" s="9"/>
      <c r="W3" s="9" t="s">
        <v>39</v>
      </c>
    </row>
    <row r="4" spans="1:23" ht="45" x14ac:dyDescent="0.25">
      <c r="A4" s="19" t="s">
        <v>4</v>
      </c>
      <c r="B4" s="20" t="s">
        <v>30</v>
      </c>
      <c r="C4" s="9" t="s">
        <v>31</v>
      </c>
      <c r="D4" s="9" t="s">
        <v>41</v>
      </c>
      <c r="E4" s="21">
        <v>0.05</v>
      </c>
      <c r="F4" s="22" t="s">
        <v>19</v>
      </c>
      <c r="G4" s="23">
        <v>200</v>
      </c>
      <c r="H4" s="24">
        <v>70</v>
      </c>
      <c r="I4" s="24">
        <f t="shared" si="0"/>
        <v>14000</v>
      </c>
      <c r="J4" s="22" t="s">
        <v>33</v>
      </c>
      <c r="K4" s="22" t="s">
        <v>92</v>
      </c>
      <c r="L4" s="22" t="s">
        <v>46</v>
      </c>
      <c r="M4" s="22" t="s">
        <v>36</v>
      </c>
      <c r="N4" s="22" t="s">
        <v>35</v>
      </c>
      <c r="O4" s="9">
        <v>200140</v>
      </c>
      <c r="P4" s="9">
        <v>83030040</v>
      </c>
      <c r="Q4" s="9">
        <v>16</v>
      </c>
      <c r="R4" s="9" t="s">
        <v>37</v>
      </c>
      <c r="S4" s="10" t="s">
        <v>76</v>
      </c>
      <c r="T4" s="7" t="s">
        <v>38</v>
      </c>
      <c r="U4" s="9"/>
      <c r="V4" s="9"/>
      <c r="W4" s="9" t="s">
        <v>42</v>
      </c>
    </row>
    <row r="5" spans="1:23" ht="63" x14ac:dyDescent="0.25">
      <c r="A5" s="19" t="s">
        <v>4</v>
      </c>
      <c r="B5" s="20" t="s">
        <v>30</v>
      </c>
      <c r="C5" s="9" t="s">
        <v>31</v>
      </c>
      <c r="D5" s="9" t="s">
        <v>43</v>
      </c>
      <c r="E5" s="21">
        <v>0.05</v>
      </c>
      <c r="F5" s="22" t="s">
        <v>19</v>
      </c>
      <c r="G5" s="23">
        <v>100</v>
      </c>
      <c r="H5" s="24">
        <v>70</v>
      </c>
      <c r="I5" s="24">
        <f t="shared" si="0"/>
        <v>7000</v>
      </c>
      <c r="J5" s="22" t="s">
        <v>45</v>
      </c>
      <c r="K5" s="22" t="s">
        <v>92</v>
      </c>
      <c r="L5" s="22" t="s">
        <v>47</v>
      </c>
      <c r="M5" s="22" t="s">
        <v>48</v>
      </c>
      <c r="N5" s="22" t="s">
        <v>56</v>
      </c>
      <c r="O5" s="9">
        <v>160117</v>
      </c>
      <c r="P5" s="9">
        <v>7204</v>
      </c>
      <c r="Q5" s="9">
        <v>12</v>
      </c>
      <c r="R5" s="9" t="s">
        <v>37</v>
      </c>
      <c r="S5" s="10" t="s">
        <v>67</v>
      </c>
      <c r="T5" s="7" t="s">
        <v>38</v>
      </c>
      <c r="U5" s="9"/>
      <c r="V5" s="9"/>
      <c r="W5" s="9" t="s">
        <v>49</v>
      </c>
    </row>
    <row r="6" spans="1:23" ht="63" x14ac:dyDescent="0.25">
      <c r="A6" s="19" t="s">
        <v>4</v>
      </c>
      <c r="B6" s="20" t="s">
        <v>22</v>
      </c>
      <c r="C6" s="9" t="s">
        <v>31</v>
      </c>
      <c r="D6" s="9" t="s">
        <v>50</v>
      </c>
      <c r="E6" s="21" t="s">
        <v>51</v>
      </c>
      <c r="F6" s="22" t="s">
        <v>19</v>
      </c>
      <c r="G6" s="23">
        <v>1180</v>
      </c>
      <c r="H6" s="24">
        <v>70</v>
      </c>
      <c r="I6" s="24">
        <f t="shared" si="0"/>
        <v>82600</v>
      </c>
      <c r="J6" s="22" t="s">
        <v>52</v>
      </c>
      <c r="K6" s="22" t="s">
        <v>92</v>
      </c>
      <c r="L6" s="22" t="s">
        <v>54</v>
      </c>
      <c r="M6" s="22" t="s">
        <v>55</v>
      </c>
      <c r="N6" s="22" t="s">
        <v>57</v>
      </c>
      <c r="O6" s="9">
        <v>160117</v>
      </c>
      <c r="P6" s="9">
        <v>7204</v>
      </c>
      <c r="Q6" s="9">
        <v>12</v>
      </c>
      <c r="R6" s="9" t="s">
        <v>37</v>
      </c>
      <c r="S6" s="10" t="s">
        <v>67</v>
      </c>
      <c r="T6" s="7" t="s">
        <v>38</v>
      </c>
      <c r="U6" s="9"/>
      <c r="V6" s="9"/>
      <c r="W6" s="9" t="s">
        <v>53</v>
      </c>
    </row>
    <row r="7" spans="1:23" s="2" customFormat="1" ht="63" x14ac:dyDescent="0.25">
      <c r="A7" s="19" t="s">
        <v>4</v>
      </c>
      <c r="B7" s="20" t="s">
        <v>22</v>
      </c>
      <c r="C7" s="9" t="s">
        <v>58</v>
      </c>
      <c r="D7" s="9" t="s">
        <v>59</v>
      </c>
      <c r="E7" s="21" t="s">
        <v>51</v>
      </c>
      <c r="F7" s="22" t="s">
        <v>19</v>
      </c>
      <c r="G7" s="23">
        <v>600</v>
      </c>
      <c r="H7" s="24">
        <v>70</v>
      </c>
      <c r="I7" s="24">
        <f t="shared" si="0"/>
        <v>42000</v>
      </c>
      <c r="J7" s="22" t="s">
        <v>60</v>
      </c>
      <c r="K7" s="22" t="s">
        <v>92</v>
      </c>
      <c r="L7" s="22" t="s">
        <v>54</v>
      </c>
      <c r="M7" s="22" t="s">
        <v>63</v>
      </c>
      <c r="N7" s="22" t="s">
        <v>64</v>
      </c>
      <c r="O7" s="9">
        <v>170405</v>
      </c>
      <c r="P7" s="9">
        <v>7204</v>
      </c>
      <c r="Q7" s="9">
        <v>2</v>
      </c>
      <c r="R7" s="9" t="s">
        <v>37</v>
      </c>
      <c r="S7" s="10" t="s">
        <v>67</v>
      </c>
      <c r="T7" s="7" t="s">
        <v>38</v>
      </c>
      <c r="U7" s="9"/>
      <c r="V7" s="9"/>
      <c r="W7" s="9" t="s">
        <v>61</v>
      </c>
    </row>
    <row r="8" spans="1:23" s="2" customFormat="1" ht="63" x14ac:dyDescent="0.25">
      <c r="A8" s="19" t="s">
        <v>4</v>
      </c>
      <c r="B8" s="20" t="s">
        <v>22</v>
      </c>
      <c r="C8" s="9" t="s">
        <v>58</v>
      </c>
      <c r="D8" s="9" t="s">
        <v>125</v>
      </c>
      <c r="E8" s="21" t="s">
        <v>51</v>
      </c>
      <c r="F8" s="22" t="s">
        <v>19</v>
      </c>
      <c r="G8" s="23">
        <v>1662</v>
      </c>
      <c r="H8" s="24">
        <v>70</v>
      </c>
      <c r="I8" s="24">
        <f t="shared" si="0"/>
        <v>116340</v>
      </c>
      <c r="J8" s="22" t="s">
        <v>60</v>
      </c>
      <c r="K8" s="22" t="s">
        <v>92</v>
      </c>
      <c r="L8" s="22" t="s">
        <v>54</v>
      </c>
      <c r="M8" s="22" t="s">
        <v>63</v>
      </c>
      <c r="N8" s="22" t="s">
        <v>64</v>
      </c>
      <c r="O8" s="9">
        <v>170405</v>
      </c>
      <c r="P8" s="9">
        <v>7204</v>
      </c>
      <c r="Q8" s="9">
        <v>28</v>
      </c>
      <c r="R8" s="9" t="s">
        <v>37</v>
      </c>
      <c r="S8" s="10" t="s">
        <v>67</v>
      </c>
      <c r="T8" s="7" t="s">
        <v>38</v>
      </c>
      <c r="U8" s="9"/>
      <c r="V8" s="9"/>
      <c r="W8" s="9" t="s">
        <v>61</v>
      </c>
    </row>
    <row r="9" spans="1:23" s="3" customFormat="1" ht="73.5" x14ac:dyDescent="0.25">
      <c r="A9" s="19" t="s">
        <v>4</v>
      </c>
      <c r="B9" s="20" t="s">
        <v>65</v>
      </c>
      <c r="C9" s="9" t="s">
        <v>31</v>
      </c>
      <c r="D9" s="9" t="s">
        <v>66</v>
      </c>
      <c r="E9" s="21">
        <v>0.05</v>
      </c>
      <c r="F9" s="22" t="s">
        <v>19</v>
      </c>
      <c r="G9" s="23">
        <v>800</v>
      </c>
      <c r="H9" s="24">
        <v>70</v>
      </c>
      <c r="I9" s="24">
        <f t="shared" si="0"/>
        <v>56000</v>
      </c>
      <c r="J9" s="22" t="s">
        <v>45</v>
      </c>
      <c r="K9" s="22" t="s">
        <v>92</v>
      </c>
      <c r="L9" s="22" t="s">
        <v>86</v>
      </c>
      <c r="M9" s="22" t="s">
        <v>74</v>
      </c>
      <c r="N9" s="22" t="s">
        <v>75</v>
      </c>
      <c r="O9" s="9">
        <v>160117</v>
      </c>
      <c r="P9" s="9">
        <v>7204</v>
      </c>
      <c r="Q9" s="9">
        <v>12</v>
      </c>
      <c r="R9" s="9" t="s">
        <v>37</v>
      </c>
      <c r="S9" s="10" t="s">
        <v>67</v>
      </c>
      <c r="T9" s="7" t="s">
        <v>38</v>
      </c>
      <c r="U9" s="9"/>
      <c r="V9" s="9"/>
      <c r="W9" s="9" t="s">
        <v>68</v>
      </c>
    </row>
    <row r="10" spans="1:23" s="3" customFormat="1" ht="73.5" x14ac:dyDescent="0.25">
      <c r="A10" s="19" t="s">
        <v>4</v>
      </c>
      <c r="B10" s="20" t="s">
        <v>65</v>
      </c>
      <c r="C10" s="9" t="s">
        <v>58</v>
      </c>
      <c r="D10" s="9" t="s">
        <v>69</v>
      </c>
      <c r="E10" s="21">
        <v>0.05</v>
      </c>
      <c r="F10" s="22" t="s">
        <v>19</v>
      </c>
      <c r="G10" s="23">
        <v>2967</v>
      </c>
      <c r="H10" s="24">
        <v>70</v>
      </c>
      <c r="I10" s="24">
        <f t="shared" si="0"/>
        <v>207690</v>
      </c>
      <c r="J10" s="22" t="s">
        <v>70</v>
      </c>
      <c r="K10" s="22" t="s">
        <v>92</v>
      </c>
      <c r="L10" s="22" t="s">
        <v>86</v>
      </c>
      <c r="M10" s="22" t="s">
        <v>74</v>
      </c>
      <c r="N10" s="22" t="s">
        <v>75</v>
      </c>
      <c r="O10" s="9">
        <v>170405</v>
      </c>
      <c r="P10" s="9">
        <v>7204</v>
      </c>
      <c r="Q10" s="9">
        <v>28</v>
      </c>
      <c r="R10" s="9" t="s">
        <v>37</v>
      </c>
      <c r="S10" s="10" t="s">
        <v>67</v>
      </c>
      <c r="T10" s="7" t="s">
        <v>38</v>
      </c>
      <c r="U10" s="9"/>
      <c r="V10" s="9"/>
      <c r="W10" s="9" t="s">
        <v>71</v>
      </c>
    </row>
    <row r="11" spans="1:23" s="3" customFormat="1" ht="73.5" x14ac:dyDescent="0.25">
      <c r="A11" s="19" t="s">
        <v>4</v>
      </c>
      <c r="B11" s="20" t="s">
        <v>65</v>
      </c>
      <c r="C11" s="9" t="s">
        <v>58</v>
      </c>
      <c r="D11" s="9" t="s">
        <v>72</v>
      </c>
      <c r="E11" s="21">
        <v>0.05</v>
      </c>
      <c r="F11" s="22" t="s">
        <v>19</v>
      </c>
      <c r="G11" s="23">
        <v>460</v>
      </c>
      <c r="H11" s="24">
        <v>70</v>
      </c>
      <c r="I11" s="24">
        <f t="shared" si="0"/>
        <v>32200</v>
      </c>
      <c r="J11" s="22" t="s">
        <v>70</v>
      </c>
      <c r="K11" s="22" t="s">
        <v>92</v>
      </c>
      <c r="L11" s="22" t="s">
        <v>86</v>
      </c>
      <c r="M11" s="22" t="s">
        <v>74</v>
      </c>
      <c r="N11" s="22" t="s">
        <v>75</v>
      </c>
      <c r="O11" s="9">
        <v>170405</v>
      </c>
      <c r="P11" s="9">
        <v>7204</v>
      </c>
      <c r="Q11" s="9">
        <v>2</v>
      </c>
      <c r="R11" s="9" t="s">
        <v>37</v>
      </c>
      <c r="S11" s="10" t="s">
        <v>67</v>
      </c>
      <c r="T11" s="7" t="s">
        <v>38</v>
      </c>
      <c r="U11" s="9"/>
      <c r="V11" s="9"/>
      <c r="W11" s="9" t="s">
        <v>73</v>
      </c>
    </row>
    <row r="12" spans="1:23" s="6" customFormat="1" ht="73.5" x14ac:dyDescent="0.25">
      <c r="A12" s="19" t="s">
        <v>4</v>
      </c>
      <c r="B12" s="20" t="s">
        <v>65</v>
      </c>
      <c r="C12" s="9" t="s">
        <v>31</v>
      </c>
      <c r="D12" s="9" t="s">
        <v>78</v>
      </c>
      <c r="E12" s="21">
        <v>0</v>
      </c>
      <c r="F12" s="22" t="s">
        <v>19</v>
      </c>
      <c r="G12" s="23">
        <v>4000</v>
      </c>
      <c r="H12" s="24">
        <v>70</v>
      </c>
      <c r="I12" s="24">
        <f t="shared" si="0"/>
        <v>280000</v>
      </c>
      <c r="J12" s="22" t="s">
        <v>79</v>
      </c>
      <c r="K12" s="22" t="s">
        <v>92</v>
      </c>
      <c r="L12" s="22" t="s">
        <v>87</v>
      </c>
      <c r="M12" s="22" t="s">
        <v>88</v>
      </c>
      <c r="N12" s="22" t="s">
        <v>97</v>
      </c>
      <c r="O12" s="9">
        <v>170405</v>
      </c>
      <c r="P12" s="9">
        <v>7204</v>
      </c>
      <c r="Q12" s="9">
        <v>18</v>
      </c>
      <c r="R12" s="9" t="s">
        <v>81</v>
      </c>
      <c r="S12" s="10" t="s">
        <v>90</v>
      </c>
      <c r="T12" s="7" t="s">
        <v>38</v>
      </c>
      <c r="U12" s="9"/>
      <c r="V12" s="9"/>
      <c r="W12" s="9" t="s">
        <v>82</v>
      </c>
    </row>
    <row r="13" spans="1:23" s="3" customFormat="1" ht="73.5" x14ac:dyDescent="0.25">
      <c r="A13" s="19" t="s">
        <v>4</v>
      </c>
      <c r="B13" s="20" t="s">
        <v>126</v>
      </c>
      <c r="C13" s="9" t="s">
        <v>58</v>
      </c>
      <c r="D13" s="9" t="s">
        <v>83</v>
      </c>
      <c r="E13" s="21">
        <v>0</v>
      </c>
      <c r="F13" s="22" t="s">
        <v>19</v>
      </c>
      <c r="G13" s="23">
        <v>51717</v>
      </c>
      <c r="H13" s="24">
        <v>70</v>
      </c>
      <c r="I13" s="24">
        <f t="shared" si="0"/>
        <v>3620190</v>
      </c>
      <c r="J13" s="22" t="s">
        <v>84</v>
      </c>
      <c r="K13" s="22" t="s">
        <v>92</v>
      </c>
      <c r="L13" s="22" t="s">
        <v>87</v>
      </c>
      <c r="M13" s="22" t="s">
        <v>89</v>
      </c>
      <c r="N13" s="22" t="s">
        <v>98</v>
      </c>
      <c r="O13" s="9" t="s">
        <v>80</v>
      </c>
      <c r="P13" s="9">
        <v>7204</v>
      </c>
      <c r="Q13" s="9">
        <v>18</v>
      </c>
      <c r="R13" s="9" t="s">
        <v>81</v>
      </c>
      <c r="S13" s="10" t="s">
        <v>90</v>
      </c>
      <c r="T13" s="7" t="s">
        <v>38</v>
      </c>
      <c r="U13" s="9"/>
      <c r="V13" s="9"/>
      <c r="W13" s="9" t="s">
        <v>85</v>
      </c>
    </row>
    <row r="14" spans="1:23" s="6" customFormat="1" ht="52.5" x14ac:dyDescent="0.25">
      <c r="A14" s="19" t="s">
        <v>4</v>
      </c>
      <c r="B14" s="20" t="s">
        <v>24</v>
      </c>
      <c r="C14" s="9" t="s">
        <v>31</v>
      </c>
      <c r="D14" s="9" t="s">
        <v>91</v>
      </c>
      <c r="E14" s="21">
        <v>0</v>
      </c>
      <c r="F14" s="22" t="s">
        <v>19</v>
      </c>
      <c r="G14" s="23">
        <v>951.5</v>
      </c>
      <c r="H14" s="24">
        <v>70</v>
      </c>
      <c r="I14" s="24">
        <f t="shared" si="0"/>
        <v>66605</v>
      </c>
      <c r="J14" s="22" t="s">
        <v>33</v>
      </c>
      <c r="K14" s="22" t="s">
        <v>92</v>
      </c>
      <c r="L14" s="22" t="s">
        <v>95</v>
      </c>
      <c r="M14" s="22" t="s">
        <v>96</v>
      </c>
      <c r="N14" s="22" t="s">
        <v>99</v>
      </c>
      <c r="O14" s="9">
        <v>170405</v>
      </c>
      <c r="P14" s="9">
        <v>7204</v>
      </c>
      <c r="Q14" s="9">
        <v>28</v>
      </c>
      <c r="R14" s="9" t="s">
        <v>37</v>
      </c>
      <c r="S14" s="10" t="s">
        <v>67</v>
      </c>
      <c r="T14" s="7"/>
      <c r="U14" s="9"/>
      <c r="V14" s="9"/>
      <c r="W14" s="9" t="s">
        <v>93</v>
      </c>
    </row>
    <row r="15" spans="1:23" s="6" customFormat="1" ht="52.5" x14ac:dyDescent="0.25">
      <c r="A15" s="19" t="s">
        <v>4</v>
      </c>
      <c r="B15" s="20" t="s">
        <v>30</v>
      </c>
      <c r="C15" s="9" t="s">
        <v>31</v>
      </c>
      <c r="D15" s="9" t="s">
        <v>94</v>
      </c>
      <c r="E15" s="21">
        <v>0</v>
      </c>
      <c r="F15" s="22" t="s">
        <v>19</v>
      </c>
      <c r="G15" s="23">
        <v>900</v>
      </c>
      <c r="H15" s="24">
        <v>70</v>
      </c>
      <c r="I15" s="24">
        <f t="shared" si="0"/>
        <v>63000</v>
      </c>
      <c r="J15" s="22" t="s">
        <v>33</v>
      </c>
      <c r="K15" s="22" t="s">
        <v>92</v>
      </c>
      <c r="L15" s="22" t="s">
        <v>95</v>
      </c>
      <c r="M15" s="22" t="s">
        <v>96</v>
      </c>
      <c r="N15" s="22" t="s">
        <v>99</v>
      </c>
      <c r="O15" s="9">
        <v>170405</v>
      </c>
      <c r="P15" s="9">
        <v>7204</v>
      </c>
      <c r="Q15" s="9">
        <v>18</v>
      </c>
      <c r="R15" s="9" t="s">
        <v>37</v>
      </c>
      <c r="S15" s="10" t="s">
        <v>67</v>
      </c>
      <c r="T15" s="7"/>
      <c r="U15" s="9"/>
      <c r="V15" s="9"/>
      <c r="W15" s="9" t="s">
        <v>93</v>
      </c>
    </row>
    <row r="16" spans="1:23" s="8" customFormat="1" ht="63" x14ac:dyDescent="0.25">
      <c r="A16" s="19" t="s">
        <v>4</v>
      </c>
      <c r="B16" s="20" t="s">
        <v>30</v>
      </c>
      <c r="C16" s="9" t="s">
        <v>31</v>
      </c>
      <c r="D16" s="7" t="s">
        <v>125</v>
      </c>
      <c r="E16" s="9"/>
      <c r="F16" s="22" t="s">
        <v>19</v>
      </c>
      <c r="G16" s="23">
        <v>6400</v>
      </c>
      <c r="H16" s="24">
        <v>70</v>
      </c>
      <c r="I16" s="24">
        <f t="shared" si="0"/>
        <v>448000</v>
      </c>
      <c r="J16" s="22" t="s">
        <v>100</v>
      </c>
      <c r="K16" s="22" t="s">
        <v>92</v>
      </c>
      <c r="L16" s="22" t="s">
        <v>101</v>
      </c>
      <c r="M16" s="22" t="s">
        <v>102</v>
      </c>
      <c r="N16" s="22" t="s">
        <v>103</v>
      </c>
      <c r="O16" s="9">
        <v>170405</v>
      </c>
      <c r="P16" s="9">
        <v>7204</v>
      </c>
      <c r="Q16" s="9">
        <v>28</v>
      </c>
      <c r="R16" s="9" t="s">
        <v>37</v>
      </c>
      <c r="S16" s="10" t="s">
        <v>104</v>
      </c>
      <c r="T16" s="7" t="s">
        <v>38</v>
      </c>
      <c r="U16" s="9"/>
      <c r="V16" s="9"/>
      <c r="W16" s="9" t="s">
        <v>127</v>
      </c>
    </row>
    <row r="17" spans="1:23" s="8" customFormat="1" ht="105" x14ac:dyDescent="0.25">
      <c r="A17" s="19" t="s">
        <v>4</v>
      </c>
      <c r="B17" s="20" t="s">
        <v>30</v>
      </c>
      <c r="C17" s="9" t="s">
        <v>31</v>
      </c>
      <c r="D17" s="9" t="s">
        <v>105</v>
      </c>
      <c r="E17" s="21">
        <v>0</v>
      </c>
      <c r="F17" s="22" t="s">
        <v>19</v>
      </c>
      <c r="G17" s="23">
        <v>1080</v>
      </c>
      <c r="H17" s="24">
        <v>70</v>
      </c>
      <c r="I17" s="24">
        <f t="shared" si="0"/>
        <v>75600</v>
      </c>
      <c r="J17" s="22" t="s">
        <v>106</v>
      </c>
      <c r="K17" s="22" t="s">
        <v>92</v>
      </c>
      <c r="L17" s="22" t="s">
        <v>111</v>
      </c>
      <c r="M17" s="22" t="s">
        <v>107</v>
      </c>
      <c r="N17" s="22" t="s">
        <v>112</v>
      </c>
      <c r="O17" s="9">
        <v>160117</v>
      </c>
      <c r="P17" s="9">
        <v>7204</v>
      </c>
      <c r="Q17" s="9">
        <v>12</v>
      </c>
      <c r="R17" s="9" t="s">
        <v>37</v>
      </c>
      <c r="S17" s="10" t="s">
        <v>113</v>
      </c>
      <c r="T17" s="7" t="s">
        <v>108</v>
      </c>
      <c r="U17" s="9" t="s">
        <v>109</v>
      </c>
      <c r="V17" s="9"/>
      <c r="W17" s="9" t="s">
        <v>130</v>
      </c>
    </row>
    <row r="18" spans="1:23" s="8" customFormat="1" ht="105" x14ac:dyDescent="0.25">
      <c r="A18" s="19" t="s">
        <v>4</v>
      </c>
      <c r="B18" s="20" t="s">
        <v>30</v>
      </c>
      <c r="C18" s="9" t="s">
        <v>31</v>
      </c>
      <c r="D18" s="9" t="s">
        <v>110</v>
      </c>
      <c r="E18" s="21">
        <v>0</v>
      </c>
      <c r="F18" s="22" t="s">
        <v>19</v>
      </c>
      <c r="G18" s="23">
        <v>900</v>
      </c>
      <c r="H18" s="24">
        <v>70</v>
      </c>
      <c r="I18" s="24">
        <f t="shared" si="0"/>
        <v>63000</v>
      </c>
      <c r="J18" s="22" t="s">
        <v>106</v>
      </c>
      <c r="K18" s="22" t="s">
        <v>92</v>
      </c>
      <c r="L18" s="22" t="s">
        <v>111</v>
      </c>
      <c r="M18" s="22" t="s">
        <v>107</v>
      </c>
      <c r="N18" s="22" t="s">
        <v>112</v>
      </c>
      <c r="O18" s="9">
        <v>170405</v>
      </c>
      <c r="P18" s="9">
        <v>7204</v>
      </c>
      <c r="Q18" s="9">
        <v>12</v>
      </c>
      <c r="R18" s="9" t="s">
        <v>37</v>
      </c>
      <c r="S18" s="10" t="s">
        <v>113</v>
      </c>
      <c r="T18" s="7" t="s">
        <v>108</v>
      </c>
      <c r="U18" s="9" t="s">
        <v>109</v>
      </c>
      <c r="V18" s="9"/>
      <c r="W18" s="9" t="s">
        <v>114</v>
      </c>
    </row>
    <row r="19" spans="1:23" s="8" customFormat="1" ht="105" x14ac:dyDescent="0.25">
      <c r="A19" s="19" t="s">
        <v>4</v>
      </c>
      <c r="B19" s="20" t="s">
        <v>30</v>
      </c>
      <c r="C19" s="9" t="s">
        <v>58</v>
      </c>
      <c r="D19" s="9" t="s">
        <v>115</v>
      </c>
      <c r="E19" s="21">
        <v>0</v>
      </c>
      <c r="F19" s="22" t="s">
        <v>19</v>
      </c>
      <c r="G19" s="23">
        <v>1575</v>
      </c>
      <c r="H19" s="24">
        <v>70</v>
      </c>
      <c r="I19" s="24">
        <f t="shared" si="0"/>
        <v>110250</v>
      </c>
      <c r="J19" s="22" t="s">
        <v>106</v>
      </c>
      <c r="K19" s="22" t="s">
        <v>92</v>
      </c>
      <c r="L19" s="22" t="s">
        <v>111</v>
      </c>
      <c r="M19" s="22" t="s">
        <v>107</v>
      </c>
      <c r="N19" s="22" t="s">
        <v>112</v>
      </c>
      <c r="O19" s="9">
        <v>170405</v>
      </c>
      <c r="P19" s="9">
        <v>7204</v>
      </c>
      <c r="Q19" s="9">
        <v>12</v>
      </c>
      <c r="R19" s="9" t="s">
        <v>37</v>
      </c>
      <c r="S19" s="10" t="s">
        <v>116</v>
      </c>
      <c r="T19" s="7" t="s">
        <v>108</v>
      </c>
      <c r="U19" s="9" t="s">
        <v>109</v>
      </c>
      <c r="V19" s="9"/>
      <c r="W19" s="9" t="s">
        <v>117</v>
      </c>
    </row>
    <row r="20" spans="1:23" ht="52.5" x14ac:dyDescent="0.25">
      <c r="A20" s="19" t="s">
        <v>4</v>
      </c>
      <c r="B20" s="20" t="s">
        <v>18</v>
      </c>
      <c r="C20" s="9" t="s">
        <v>58</v>
      </c>
      <c r="D20" s="9" t="s">
        <v>118</v>
      </c>
      <c r="E20" s="21">
        <v>0</v>
      </c>
      <c r="F20" s="22" t="s">
        <v>19</v>
      </c>
      <c r="G20" s="23">
        <v>33000</v>
      </c>
      <c r="H20" s="24">
        <v>70</v>
      </c>
      <c r="I20" s="24">
        <f t="shared" si="0"/>
        <v>2310000</v>
      </c>
      <c r="J20" s="22" t="s">
        <v>119</v>
      </c>
      <c r="K20" s="22" t="s">
        <v>34</v>
      </c>
      <c r="L20" s="22" t="s">
        <v>122</v>
      </c>
      <c r="M20" s="22" t="s">
        <v>123</v>
      </c>
      <c r="N20" s="22" t="s">
        <v>124</v>
      </c>
      <c r="O20" s="9">
        <v>170405</v>
      </c>
      <c r="P20" s="9">
        <v>7204</v>
      </c>
      <c r="Q20" s="9">
        <v>18</v>
      </c>
      <c r="R20" s="9" t="s">
        <v>37</v>
      </c>
      <c r="S20" s="10" t="s">
        <v>120</v>
      </c>
      <c r="T20" s="7" t="s">
        <v>38</v>
      </c>
      <c r="U20" s="9"/>
      <c r="V20" s="9"/>
      <c r="W20" s="9" t="s">
        <v>121</v>
      </c>
    </row>
    <row r="21" spans="1:23" ht="73.5" x14ac:dyDescent="0.25">
      <c r="A21" s="19" t="s">
        <v>13</v>
      </c>
      <c r="B21" s="20" t="s">
        <v>24</v>
      </c>
      <c r="C21" s="9" t="s">
        <v>31</v>
      </c>
      <c r="D21" s="9" t="s">
        <v>62</v>
      </c>
      <c r="E21" s="21">
        <v>0.01</v>
      </c>
      <c r="F21" s="22" t="s">
        <v>19</v>
      </c>
      <c r="G21" s="23">
        <v>1190</v>
      </c>
      <c r="H21" s="24">
        <v>70</v>
      </c>
      <c r="I21" s="24">
        <f t="shared" si="0"/>
        <v>83300</v>
      </c>
      <c r="J21" s="22" t="s">
        <v>33</v>
      </c>
      <c r="K21" s="22" t="s">
        <v>92</v>
      </c>
      <c r="L21" s="22" t="s">
        <v>86</v>
      </c>
      <c r="M21" s="22" t="s">
        <v>74</v>
      </c>
      <c r="N21" s="22" t="s">
        <v>75</v>
      </c>
      <c r="O21" s="9">
        <v>170405</v>
      </c>
      <c r="P21" s="9">
        <v>7204</v>
      </c>
      <c r="Q21" s="9">
        <v>28</v>
      </c>
      <c r="R21" s="9" t="s">
        <v>37</v>
      </c>
      <c r="S21" s="10" t="s">
        <v>67</v>
      </c>
      <c r="T21" s="7" t="s">
        <v>38</v>
      </c>
      <c r="U21" s="9"/>
      <c r="V21" s="9"/>
      <c r="W21" s="9" t="s">
        <v>77</v>
      </c>
    </row>
    <row r="22" spans="1:23" s="4" customFormat="1" ht="73.5" x14ac:dyDescent="0.25">
      <c r="A22" s="19" t="s">
        <v>13</v>
      </c>
      <c r="B22" s="20" t="s">
        <v>24</v>
      </c>
      <c r="C22" s="9" t="s">
        <v>58</v>
      </c>
      <c r="D22" s="9" t="s">
        <v>128</v>
      </c>
      <c r="E22" s="21">
        <v>0.01</v>
      </c>
      <c r="F22" s="22" t="s">
        <v>19</v>
      </c>
      <c r="G22" s="23">
        <v>332</v>
      </c>
      <c r="H22" s="24">
        <v>70</v>
      </c>
      <c r="I22" s="24">
        <f t="shared" si="0"/>
        <v>23240</v>
      </c>
      <c r="J22" s="22" t="s">
        <v>33</v>
      </c>
      <c r="K22" s="22" t="s">
        <v>92</v>
      </c>
      <c r="L22" s="22" t="s">
        <v>86</v>
      </c>
      <c r="M22" s="22" t="s">
        <v>74</v>
      </c>
      <c r="N22" s="22" t="s">
        <v>75</v>
      </c>
      <c r="O22" s="9">
        <v>170405</v>
      </c>
      <c r="P22" s="9">
        <v>7204</v>
      </c>
      <c r="Q22" s="9">
        <v>28</v>
      </c>
      <c r="R22" s="9" t="s">
        <v>37</v>
      </c>
      <c r="S22" s="10" t="s">
        <v>67</v>
      </c>
      <c r="T22" s="7" t="s">
        <v>38</v>
      </c>
      <c r="U22" s="9"/>
      <c r="V22" s="9"/>
      <c r="W22" s="9" t="s">
        <v>71</v>
      </c>
    </row>
    <row r="23" spans="1:23" ht="63" x14ac:dyDescent="0.25">
      <c r="A23" s="19" t="s">
        <v>5</v>
      </c>
      <c r="B23" s="20" t="s">
        <v>23</v>
      </c>
      <c r="C23" s="9" t="s">
        <v>58</v>
      </c>
      <c r="D23" s="9" t="s">
        <v>125</v>
      </c>
      <c r="E23" s="21" t="s">
        <v>51</v>
      </c>
      <c r="F23" s="22" t="s">
        <v>19</v>
      </c>
      <c r="G23" s="23">
        <v>220</v>
      </c>
      <c r="H23" s="24">
        <v>550</v>
      </c>
      <c r="I23" s="24">
        <f t="shared" si="0"/>
        <v>121000</v>
      </c>
      <c r="J23" s="22" t="s">
        <v>60</v>
      </c>
      <c r="K23" s="22" t="s">
        <v>92</v>
      </c>
      <c r="L23" s="22" t="s">
        <v>54</v>
      </c>
      <c r="M23" s="22" t="s">
        <v>63</v>
      </c>
      <c r="N23" s="22" t="s">
        <v>64</v>
      </c>
      <c r="O23" s="9">
        <v>170402</v>
      </c>
      <c r="P23" s="9">
        <v>7602</v>
      </c>
      <c r="Q23" s="9">
        <v>28</v>
      </c>
      <c r="R23" s="9" t="s">
        <v>37</v>
      </c>
      <c r="S23" s="10" t="s">
        <v>44</v>
      </c>
      <c r="T23" s="7" t="s">
        <v>38</v>
      </c>
      <c r="U23" s="9"/>
      <c r="V23" s="9"/>
      <c r="W23" s="9" t="s">
        <v>61</v>
      </c>
    </row>
    <row r="24" spans="1:23" s="5" customFormat="1" ht="73.5" x14ac:dyDescent="0.25">
      <c r="A24" s="19" t="s">
        <v>5</v>
      </c>
      <c r="B24" s="20" t="s">
        <v>23</v>
      </c>
      <c r="C24" s="9" t="s">
        <v>58</v>
      </c>
      <c r="D24" s="9" t="s">
        <v>129</v>
      </c>
      <c r="E24" s="21">
        <v>0.01</v>
      </c>
      <c r="F24" s="22" t="s">
        <v>19</v>
      </c>
      <c r="G24" s="23">
        <v>43</v>
      </c>
      <c r="H24" s="24">
        <v>550</v>
      </c>
      <c r="I24" s="24">
        <f t="shared" si="0"/>
        <v>23650</v>
      </c>
      <c r="J24" s="22" t="s">
        <v>70</v>
      </c>
      <c r="K24" s="22" t="s">
        <v>92</v>
      </c>
      <c r="L24" s="22" t="s">
        <v>86</v>
      </c>
      <c r="M24" s="22" t="s">
        <v>74</v>
      </c>
      <c r="N24" s="22" t="s">
        <v>75</v>
      </c>
      <c r="O24" s="9">
        <v>170402</v>
      </c>
      <c r="P24" s="9">
        <v>7606</v>
      </c>
      <c r="Q24" s="9">
        <v>28</v>
      </c>
      <c r="R24" s="9" t="s">
        <v>37</v>
      </c>
      <c r="S24" s="10" t="s">
        <v>67</v>
      </c>
      <c r="T24" s="7" t="s">
        <v>38</v>
      </c>
      <c r="U24" s="9"/>
      <c r="V24" s="9"/>
      <c r="W24" s="9" t="s">
        <v>71</v>
      </c>
    </row>
    <row r="25" spans="1:23" x14ac:dyDescent="0.25">
      <c r="G25" s="26">
        <f>SUBTOTAL(9,G7:G24)</f>
        <v>108797.5</v>
      </c>
      <c r="I25" s="11">
        <f>SUBTOTAL(9,I7:I24)</f>
        <v>7742065</v>
      </c>
    </row>
  </sheetData>
  <autoFilter ref="A1:W24"/>
  <printOptions horizontalCentered="1" verticalCentered="1"/>
  <pageMargins left="3.937007874015748E-2" right="3.937007874015748E-2" top="0.15748031496062992" bottom="0.15748031496062992" header="0.31496062992125984" footer="0.31496062992125984"/>
  <pageSetup paperSize="8" scale="67" orientation="landscape" r:id="rId1"/>
  <headerFooter>
    <oddHeader>&amp;RIktató szám:           /2016/SZK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Pest vármegye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2026-07-21T13:54:53Z</cp:lastPrinted>
  <dcterms:created xsi:type="dcterms:W3CDTF">2015-07-24T10:40:07Z</dcterms:created>
  <dcterms:modified xsi:type="dcterms:W3CDTF">2026-09-30T10:45:00Z</dcterms:modified>
</cp:coreProperties>
</file>