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720"/>
  </bookViews>
  <sheets>
    <sheet name="W1 Szombathely" sheetId="6" r:id="rId1"/>
  </sheets>
  <definedNames>
    <definedName name="_xlnm._FilterDatabase" localSheetId="0" hidden="1">'W1 Szombathely'!$A$1:$W$22</definedName>
    <definedName name="_xlnm.Print_Area" localSheetId="0">'W1 Szombathely'!$A$1:$W$9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6" l="1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 l="1"/>
  <c r="I8" i="6"/>
  <c r="I7" i="6"/>
  <c r="I6" i="6"/>
  <c r="I5" i="6"/>
  <c r="I4" i="6"/>
  <c r="I3" i="6"/>
  <c r="I23" i="6" s="1"/>
  <c r="I2" i="6"/>
</calcChain>
</file>

<file path=xl/sharedStrings.xml><?xml version="1.0" encoding="utf-8"?>
<sst xmlns="http://schemas.openxmlformats.org/spreadsheetml/2006/main" count="341" uniqueCount="112">
  <si>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</si>
  <si>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</si>
  <si>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</si>
  <si>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</si>
  <si>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Nem adagolható acélhul -    ladék</t>
  </si>
  <si>
    <t>Adagolható acélhulladék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</si>
  <si>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</si>
  <si>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</si>
  <si>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</si>
  <si>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</si>
  <si>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</si>
  <si>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</si>
  <si>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</si>
  <si>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</si>
  <si>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Laza acélhulladék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</si>
  <si>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</si>
  <si>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</si>
  <si>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</si>
  <si>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</si>
  <si>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Szalagkorlát sérült, törött, görbe</t>
  </si>
  <si>
    <t>kg</t>
  </si>
  <si>
    <t>Fémhulladék megnevezése</t>
  </si>
  <si>
    <t>Mennyiség (±20%)</t>
  </si>
  <si>
    <t xml:space="preserve">Vegyes vashulladék </t>
  </si>
  <si>
    <t>Aluminium hulladék</t>
  </si>
  <si>
    <t>Horganyzott lemez hulladék</t>
  </si>
  <si>
    <t>Az MNV Zrt. által meghatározott vagyonértékelési kategória, mely az MK saját tulajdonú készleteire is alkalmazandó!</t>
  </si>
  <si>
    <t>Tulajdonos (MNV/MK)</t>
  </si>
  <si>
    <t>Mértékegység (kilogramm)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</si>
  <si>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</si>
  <si>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HSZ eset száma (Több esetszám is felsorolható egy cellában!)</t>
  </si>
  <si>
    <t>MNV</t>
  </si>
  <si>
    <t>selejtezés</t>
  </si>
  <si>
    <t>9900 Körmend
, dr Orbán István u.3</t>
  </si>
  <si>
    <t>nem</t>
  </si>
  <si>
    <t>8:00-14:00</t>
  </si>
  <si>
    <t>Vas</t>
  </si>
  <si>
    <t>Horváth Gergely
mérnökségvezető</t>
  </si>
  <si>
    <t>Tel: 30/425-11088
horvath.gergely@vas.kozut.hu</t>
  </si>
  <si>
    <t>HSZ-2026/0015186</t>
  </si>
  <si>
    <t>60008754            sérült,törött szalagkorlát</t>
  </si>
  <si>
    <t>60008753 Vashulladék (hídkorlát)</t>
  </si>
  <si>
    <t>18</t>
  </si>
  <si>
    <t>60008757 horganyzott lemez hulladék (kresz.tábla)</t>
  </si>
  <si>
    <t>60008758              Aluminium hulladék (kresz tábla)</t>
  </si>
  <si>
    <t>MK</t>
  </si>
  <si>
    <t>HSZ-2025/0014074</t>
  </si>
  <si>
    <t>-</t>
  </si>
  <si>
    <t>HSZ-2026/0015178</t>
  </si>
  <si>
    <t>N</t>
  </si>
  <si>
    <t>Nem</t>
  </si>
  <si>
    <t>30/ 705 0490, steier.gabor@vas.kozut.hu</t>
  </si>
  <si>
    <t>Steier Gábor mérnökségvezető</t>
  </si>
  <si>
    <t>MK Sárvári mérnökség, 9600 Sárvár, Kemény István u. 6</t>
  </si>
  <si>
    <t>csere,rongálódás</t>
  </si>
  <si>
    <t>jelzőtábla</t>
  </si>
  <si>
    <t>28</t>
  </si>
  <si>
    <t>60008757                   Jelzőtábla</t>
  </si>
  <si>
    <t>HSZ-2025/0014065</t>
  </si>
  <si>
    <t>járműbontás karbantartás</t>
  </si>
  <si>
    <t>60008753 javításból származó gépalkatrészek</t>
  </si>
  <si>
    <t>HSZ-2026/0015180</t>
  </si>
  <si>
    <t>korszerűsítés</t>
  </si>
  <si>
    <t>60008753 Hídkorlát</t>
  </si>
  <si>
    <t>HSZ-2026/0015177</t>
  </si>
  <si>
    <t>60008754                                      szalagkorlát</t>
  </si>
  <si>
    <t>HSZ-2026/0015179</t>
  </si>
  <si>
    <t>–</t>
  </si>
  <si>
    <t>8.00–14.00</t>
  </si>
  <si>
    <t>NEM</t>
  </si>
  <si>
    <t>70/491 0444 czenki.imre@vas.kozut.hu</t>
  </si>
  <si>
    <t>Czenki Imre forgalomtechnikai művezető</t>
  </si>
  <si>
    <t>Szombathely Mérnökség
9700 Szombathely, Tátika utca 1.</t>
  </si>
  <si>
    <t>Forgalomtechnika</t>
  </si>
  <si>
    <t xml:space="preserve">60008758 ALUMÍNIUM HULLADÉK (oszlop)
</t>
  </si>
  <si>
    <t>30/516 3466 enzsol.robert@vas.kozut.hu</t>
  </si>
  <si>
    <t>Enzsöl Róbert gépész művezető</t>
  </si>
  <si>
    <t>jelzőlámpa-karbantartás</t>
  </si>
  <si>
    <t>60008758 ALUMÍNIUM HULLADÉK
(jelzőlámpaoszlop)</t>
  </si>
  <si>
    <t>alumínium hulladék</t>
  </si>
  <si>
    <t>forgalomtechnikai munkálatok</t>
  </si>
  <si>
    <t>60008757 HORGANYZOTT LEMEZ HULLADÉK (jelzőtáblák)</t>
  </si>
  <si>
    <t>horganyzott lemezhulladék</t>
  </si>
  <si>
    <t>60008753 VASHULLADÉK (jelzőtáblák)</t>
  </si>
  <si>
    <t>vegyes vashulladék</t>
  </si>
  <si>
    <t>járműjavítás</t>
  </si>
  <si>
    <t>60008753 VASHULLADÉK
(járműalkatrész)</t>
  </si>
  <si>
    <t>60008754 sérült, törött szalagkorlát</t>
  </si>
  <si>
    <t>HSZ-2026/0015191</t>
  </si>
  <si>
    <t>08:00-14:00</t>
  </si>
  <si>
    <t>*36303325912, kaposi.adam@vas.kozut.hu</t>
  </si>
  <si>
    <t>Kaposi Ádám, Forgalomt. Műv</t>
  </si>
  <si>
    <t xml:space="preserve">Vasvár mérnökség, 9800 Vasvár Győrvári u.109 </t>
  </si>
  <si>
    <t>tábla csere</t>
  </si>
  <si>
    <t xml:space="preserve">fólia 5% </t>
  </si>
  <si>
    <t>korlát csere közben</t>
  </si>
  <si>
    <t xml:space="preserve">tábla csere, </t>
  </si>
  <si>
    <t>60008757                 Oszlopok, táblák, zárszelvény</t>
  </si>
  <si>
    <t>Vegyes vashulladék</t>
  </si>
  <si>
    <t xml:space="preserve"> 60008753               hidkorlát elemek, oszlopok</t>
  </si>
  <si>
    <t>60008758                        Kresz táblák</t>
  </si>
  <si>
    <t>szalagkorlát, sérült, törött, görbe</t>
  </si>
  <si>
    <t>60008753 VASHULLADÉK
(jelzőlámpa-karbantartás hulladékvasa)</t>
  </si>
  <si>
    <t>60008753 VASHULLADÉK
(fémforgács, járműjavítás)</t>
  </si>
  <si>
    <t>fémforgácsolás, járműjavítás</t>
  </si>
  <si>
    <t>HSZ-2026/0015240</t>
  </si>
  <si>
    <t>HSZ-2026/0015242</t>
  </si>
  <si>
    <t>HSZ-2026/0015241</t>
  </si>
  <si>
    <t>7204</t>
  </si>
  <si>
    <t>Nem adagolható acélhulladék</t>
  </si>
  <si>
    <t>14312602855,14312602856,14312602857 Gázkazán</t>
  </si>
  <si>
    <t>Összérték (nettó 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</si>
</sst>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Arial"/>
      <family val="2"/>
      <charset val="238"/>
    </font>
    <font>
      <sz val="8"/>
      <color theme="1"/>
      <name val="Times New Roman"/>
      <family val="1"/>
      <charset val="238"/>
    </font>
    <font>
      <u/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1" xfId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wrapText="1"/>
    </xf>
    <xf numFmtId="0" fontId="9" fillId="2" borderId="1" xfId="1" applyFont="1" applyFill="1" applyBorder="1" applyAlignment="1">
      <alignment horizontal="center" vertical="center" wrapText="1"/>
    </xf>
    <xf numFmtId="4" fontId="0" fillId="2" borderId="0" xfId="0" applyNumberFormat="1" applyFill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" fontId="1" fillId="2" borderId="1" xfId="1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9" fontId="7" fillId="2" borderId="1" xfId="1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7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12" fillId="2" borderId="1" xfId="1" applyNumberFormat="1" applyFont="1" applyFill="1" applyBorder="1" applyAlignment="1">
      <alignment horizontal="center" vertical="center"/>
    </xf>
    <xf numFmtId="3" fontId="12" fillId="2" borderId="1" xfId="1" applyNumberFormat="1" applyFont="1" applyFill="1" applyBorder="1" applyAlignment="1">
      <alignment horizontal="center" vertical="center"/>
    </xf>
    <xf numFmtId="4" fontId="13" fillId="2" borderId="1" xfId="1" applyNumberFormat="1" applyFont="1" applyFill="1" applyBorder="1" applyAlignment="1">
      <alignment horizontal="center" vertical="center"/>
    </xf>
    <xf numFmtId="4" fontId="13" fillId="2" borderId="1" xfId="1" applyNumberFormat="1" applyFont="1" applyFill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4" fontId="11" fillId="2" borderId="0" xfId="0" applyNumberFormat="1" applyFont="1" applyFill="1"/>
    <xf numFmtId="3" fontId="11" fillId="2" borderId="0" xfId="0" applyNumberFormat="1" applyFont="1" applyFill="1"/>
    <xf numFmtId="0" fontId="12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</cellXfs>
  <cellStyles count="2"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W23"/>
  <sheetViews>
    <sheetView tabSelected="1" zoomScale="80" zoomScaleNormal="80" workbookViewId="0"/>
  </sheetViews>
  <sheetFormatPr defaultColWidth="8.85546875" defaultRowHeight="15" x14ac:dyDescent="0.25"/>
  <cols>
    <col min="1" max="1" width="10.85546875" style="5" customWidth="1"/>
    <col min="2" max="2" width="15.5703125" style="5" customWidth="1"/>
    <col min="3" max="3" width="10.85546875" style="5" customWidth="1"/>
    <col min="4" max="4" width="28.7109375" style="7" customWidth="1"/>
    <col min="5" max="5" width="15.5703125" style="5" customWidth="1"/>
    <col min="6" max="6" width="7.140625" style="5" customWidth="1"/>
    <col min="7" max="7" width="9.42578125" style="55" customWidth="1"/>
    <col min="8" max="8" width="9" style="56" customWidth="1"/>
    <col min="9" max="9" width="16.5703125" style="10" hidden="1" customWidth="1"/>
    <col min="10" max="11" width="14.42578125" style="8" customWidth="1"/>
    <col min="12" max="12" width="12.7109375" style="59" customWidth="1"/>
    <col min="13" max="13" width="13.28515625" style="59" bestFit="1" customWidth="1"/>
    <col min="14" max="14" width="12.7109375" style="59" customWidth="1"/>
    <col min="15" max="15" width="10" style="4" customWidth="1"/>
    <col min="16" max="16" width="7.28515625" style="4" customWidth="1"/>
    <col min="17" max="18" width="13.5703125" style="4" customWidth="1"/>
    <col min="19" max="19" width="8.5703125" style="4" customWidth="1"/>
    <col min="20" max="20" width="7.140625" style="4" customWidth="1"/>
    <col min="21" max="21" width="11.140625" style="4" customWidth="1"/>
    <col min="22" max="22" width="23.42578125" style="4" customWidth="1"/>
    <col min="23" max="23" width="14.85546875" style="4" bestFit="1" customWidth="1"/>
    <col min="24" max="16384" width="8.85546875" style="5"/>
  </cols>
  <sheetData>
    <row r="1" spans="1:23" ht="127.5" x14ac:dyDescent="0.25">
      <c r="A1" s="11" t="s">
        <v>21</v>
      </c>
      <c r="B1" s="12" t="s">
        <v>26</v>
      </c>
      <c r="C1" s="12" t="s">
        <v>27</v>
      </c>
      <c r="D1" s="13" t="s">
        <v>11</v>
      </c>
      <c r="E1" s="13" t="s">
        <v>10</v>
      </c>
      <c r="F1" s="14" t="s">
        <v>28</v>
      </c>
      <c r="G1" s="15" t="s">
        <v>22</v>
      </c>
      <c r="H1" s="16" t="s">
        <v>29</v>
      </c>
      <c r="I1" s="17" t="s">
        <v>111</v>
      </c>
      <c r="J1" s="13" t="s">
        <v>7</v>
      </c>
      <c r="K1" s="13" t="s">
        <v>16</v>
      </c>
      <c r="L1" s="13" t="s">
        <v>0</v>
      </c>
      <c r="M1" s="13" t="s">
        <v>15</v>
      </c>
      <c r="N1" s="13" t="s">
        <v>17</v>
      </c>
      <c r="O1" s="13" t="s">
        <v>13</v>
      </c>
      <c r="P1" s="13" t="s">
        <v>1</v>
      </c>
      <c r="Q1" s="13" t="s">
        <v>12</v>
      </c>
      <c r="R1" s="13" t="s">
        <v>18</v>
      </c>
      <c r="S1" s="13" t="s">
        <v>2</v>
      </c>
      <c r="T1" s="13" t="s">
        <v>9</v>
      </c>
      <c r="U1" s="13" t="s">
        <v>8</v>
      </c>
      <c r="V1" s="13" t="s">
        <v>3</v>
      </c>
      <c r="W1" s="13" t="s">
        <v>30</v>
      </c>
    </row>
    <row r="2" spans="1:23" ht="52.5" x14ac:dyDescent="0.25">
      <c r="A2" s="18" t="s">
        <v>4</v>
      </c>
      <c r="B2" s="19" t="s">
        <v>84</v>
      </c>
      <c r="C2" s="6" t="s">
        <v>45</v>
      </c>
      <c r="D2" s="6" t="s">
        <v>103</v>
      </c>
      <c r="E2" s="20">
        <v>0.1</v>
      </c>
      <c r="F2" s="6" t="s">
        <v>20</v>
      </c>
      <c r="G2" s="47">
        <v>1150</v>
      </c>
      <c r="H2" s="48">
        <v>70</v>
      </c>
      <c r="I2" s="21">
        <f t="shared" ref="I2:I22" si="0">G2*H2</f>
        <v>80500</v>
      </c>
      <c r="J2" s="6" t="s">
        <v>104</v>
      </c>
      <c r="K2" s="6" t="s">
        <v>36</v>
      </c>
      <c r="L2" s="57" t="s">
        <v>72</v>
      </c>
      <c r="M2" s="57" t="s">
        <v>76</v>
      </c>
      <c r="N2" s="57" t="s">
        <v>75</v>
      </c>
      <c r="O2" s="6">
        <v>170405</v>
      </c>
      <c r="P2" s="6">
        <v>7204</v>
      </c>
      <c r="Q2" s="6">
        <v>11</v>
      </c>
      <c r="R2" s="6" t="s">
        <v>69</v>
      </c>
      <c r="S2" s="6" t="s">
        <v>68</v>
      </c>
      <c r="T2" s="22" t="s">
        <v>49</v>
      </c>
      <c r="U2" s="6" t="s">
        <v>67</v>
      </c>
      <c r="V2" s="6"/>
      <c r="W2" s="6" t="s">
        <v>105</v>
      </c>
    </row>
    <row r="3" spans="1:23" ht="52.5" x14ac:dyDescent="0.25">
      <c r="A3" s="18" t="s">
        <v>4</v>
      </c>
      <c r="B3" s="19" t="s">
        <v>101</v>
      </c>
      <c r="C3" s="22" t="s">
        <v>31</v>
      </c>
      <c r="D3" s="6" t="s">
        <v>87</v>
      </c>
      <c r="E3" s="20">
        <v>0.1</v>
      </c>
      <c r="F3" s="6" t="s">
        <v>20</v>
      </c>
      <c r="G3" s="49">
        <v>158.69999999999999</v>
      </c>
      <c r="H3" s="48">
        <v>70</v>
      </c>
      <c r="I3" s="21">
        <f t="shared" si="0"/>
        <v>11109</v>
      </c>
      <c r="J3" s="6" t="s">
        <v>80</v>
      </c>
      <c r="K3" s="6" t="s">
        <v>36</v>
      </c>
      <c r="L3" s="57" t="s">
        <v>72</v>
      </c>
      <c r="M3" s="57" t="s">
        <v>71</v>
      </c>
      <c r="N3" s="57" t="s">
        <v>70</v>
      </c>
      <c r="O3" s="6">
        <v>170405</v>
      </c>
      <c r="P3" s="6">
        <v>7204</v>
      </c>
      <c r="Q3" s="9">
        <v>18</v>
      </c>
      <c r="R3" s="6" t="s">
        <v>69</v>
      </c>
      <c r="S3" s="6" t="s">
        <v>68</v>
      </c>
      <c r="T3" s="22" t="s">
        <v>49</v>
      </c>
      <c r="U3" s="6" t="s">
        <v>67</v>
      </c>
      <c r="V3" s="6"/>
      <c r="W3" s="6" t="s">
        <v>106</v>
      </c>
    </row>
    <row r="4" spans="1:23" ht="52.5" x14ac:dyDescent="0.25">
      <c r="A4" s="18" t="s">
        <v>5</v>
      </c>
      <c r="B4" s="19" t="s">
        <v>84</v>
      </c>
      <c r="C4" s="22" t="s">
        <v>45</v>
      </c>
      <c r="D4" s="6" t="s">
        <v>86</v>
      </c>
      <c r="E4" s="20">
        <v>0.1</v>
      </c>
      <c r="F4" s="6" t="s">
        <v>20</v>
      </c>
      <c r="G4" s="47">
        <v>506</v>
      </c>
      <c r="H4" s="48">
        <v>70</v>
      </c>
      <c r="I4" s="21">
        <f t="shared" si="0"/>
        <v>35420</v>
      </c>
      <c r="J4" s="6" t="s">
        <v>85</v>
      </c>
      <c r="K4" s="6" t="s">
        <v>36</v>
      </c>
      <c r="L4" s="57" t="s">
        <v>72</v>
      </c>
      <c r="M4" s="57" t="s">
        <v>76</v>
      </c>
      <c r="N4" s="57" t="s">
        <v>75</v>
      </c>
      <c r="O4" s="6">
        <v>160117</v>
      </c>
      <c r="P4" s="6">
        <v>7204</v>
      </c>
      <c r="Q4" s="6">
        <v>12</v>
      </c>
      <c r="R4" s="6" t="s">
        <v>69</v>
      </c>
      <c r="S4" s="6" t="s">
        <v>68</v>
      </c>
      <c r="T4" s="22" t="s">
        <v>49</v>
      </c>
      <c r="U4" s="6" t="s">
        <v>67</v>
      </c>
      <c r="V4" s="6"/>
      <c r="W4" s="6" t="s">
        <v>105</v>
      </c>
    </row>
    <row r="5" spans="1:23" ht="52.5" x14ac:dyDescent="0.25">
      <c r="A5" s="18" t="s">
        <v>5</v>
      </c>
      <c r="B5" s="19" t="s">
        <v>84</v>
      </c>
      <c r="C5" s="6" t="s">
        <v>31</v>
      </c>
      <c r="D5" s="6" t="s">
        <v>102</v>
      </c>
      <c r="E5" s="20">
        <v>0.1</v>
      </c>
      <c r="F5" s="6" t="s">
        <v>20</v>
      </c>
      <c r="G5" s="50">
        <v>80.92</v>
      </c>
      <c r="H5" s="48">
        <v>70</v>
      </c>
      <c r="I5" s="21">
        <f t="shared" si="0"/>
        <v>5664.4000000000005</v>
      </c>
      <c r="J5" s="6" t="s">
        <v>77</v>
      </c>
      <c r="K5" s="6" t="s">
        <v>36</v>
      </c>
      <c r="L5" s="57" t="s">
        <v>72</v>
      </c>
      <c r="M5" s="57" t="s">
        <v>76</v>
      </c>
      <c r="N5" s="57" t="s">
        <v>75</v>
      </c>
      <c r="O5" s="6">
        <v>160117</v>
      </c>
      <c r="P5" s="6">
        <v>7204</v>
      </c>
      <c r="Q5" s="9">
        <v>7</v>
      </c>
      <c r="R5" s="6" t="s">
        <v>69</v>
      </c>
      <c r="S5" s="6" t="s">
        <v>68</v>
      </c>
      <c r="T5" s="6" t="s">
        <v>49</v>
      </c>
      <c r="U5" s="6" t="s">
        <v>67</v>
      </c>
      <c r="V5" s="6"/>
      <c r="W5" s="6" t="s">
        <v>107</v>
      </c>
    </row>
    <row r="6" spans="1:23" ht="52.5" x14ac:dyDescent="0.25">
      <c r="A6" s="18" t="s">
        <v>14</v>
      </c>
      <c r="B6" s="19" t="s">
        <v>84</v>
      </c>
      <c r="C6" s="22" t="s">
        <v>31</v>
      </c>
      <c r="D6" s="6" t="s">
        <v>83</v>
      </c>
      <c r="E6" s="20">
        <v>0.1</v>
      </c>
      <c r="F6" s="6" t="s">
        <v>20</v>
      </c>
      <c r="G6" s="47">
        <v>432.87</v>
      </c>
      <c r="H6" s="48">
        <v>70</v>
      </c>
      <c r="I6" s="21">
        <f t="shared" si="0"/>
        <v>30300.9</v>
      </c>
      <c r="J6" s="6" t="s">
        <v>80</v>
      </c>
      <c r="K6" s="6" t="s">
        <v>36</v>
      </c>
      <c r="L6" s="57" t="s">
        <v>72</v>
      </c>
      <c r="M6" s="57" t="s">
        <v>71</v>
      </c>
      <c r="N6" s="57" t="s">
        <v>70</v>
      </c>
      <c r="O6" s="6">
        <v>170405</v>
      </c>
      <c r="P6" s="6">
        <v>7204</v>
      </c>
      <c r="Q6" s="9">
        <v>28</v>
      </c>
      <c r="R6" s="6" t="s">
        <v>69</v>
      </c>
      <c r="S6" s="6" t="s">
        <v>68</v>
      </c>
      <c r="T6" s="22" t="s">
        <v>49</v>
      </c>
      <c r="U6" s="6" t="s">
        <v>67</v>
      </c>
      <c r="V6" s="23"/>
      <c r="W6" s="6" t="s">
        <v>106</v>
      </c>
    </row>
    <row r="7" spans="1:23" ht="52.5" x14ac:dyDescent="0.25">
      <c r="A7" s="18" t="s">
        <v>14</v>
      </c>
      <c r="B7" s="19" t="s">
        <v>82</v>
      </c>
      <c r="C7" s="22" t="s">
        <v>31</v>
      </c>
      <c r="D7" s="6" t="s">
        <v>81</v>
      </c>
      <c r="E7" s="20">
        <v>0.1</v>
      </c>
      <c r="F7" s="6" t="s">
        <v>20</v>
      </c>
      <c r="G7" s="47">
        <v>82.99</v>
      </c>
      <c r="H7" s="48">
        <v>70</v>
      </c>
      <c r="I7" s="21">
        <f t="shared" si="0"/>
        <v>5809.2999999999993</v>
      </c>
      <c r="J7" s="6" t="s">
        <v>80</v>
      </c>
      <c r="K7" s="6" t="s">
        <v>36</v>
      </c>
      <c r="L7" s="57" t="s">
        <v>72</v>
      </c>
      <c r="M7" s="57" t="s">
        <v>71</v>
      </c>
      <c r="N7" s="57" t="s">
        <v>70</v>
      </c>
      <c r="O7" s="6">
        <v>170405</v>
      </c>
      <c r="P7" s="6">
        <v>7204</v>
      </c>
      <c r="Q7" s="9">
        <v>28</v>
      </c>
      <c r="R7" s="6" t="s">
        <v>69</v>
      </c>
      <c r="S7" s="6" t="s">
        <v>68</v>
      </c>
      <c r="T7" s="22" t="s">
        <v>49</v>
      </c>
      <c r="U7" s="6" t="s">
        <v>67</v>
      </c>
      <c r="V7" s="6"/>
      <c r="W7" s="6" t="s">
        <v>106</v>
      </c>
    </row>
    <row r="8" spans="1:23" ht="52.5" x14ac:dyDescent="0.25">
      <c r="A8" s="18" t="s">
        <v>6</v>
      </c>
      <c r="B8" s="24" t="s">
        <v>79</v>
      </c>
      <c r="C8" s="22" t="s">
        <v>31</v>
      </c>
      <c r="D8" s="6" t="s">
        <v>78</v>
      </c>
      <c r="E8" s="20">
        <v>0</v>
      </c>
      <c r="F8" s="6" t="s">
        <v>20</v>
      </c>
      <c r="G8" s="47">
        <v>12</v>
      </c>
      <c r="H8" s="48">
        <v>550</v>
      </c>
      <c r="I8" s="21">
        <f t="shared" si="0"/>
        <v>6600</v>
      </c>
      <c r="J8" s="25" t="s">
        <v>77</v>
      </c>
      <c r="K8" s="6" t="s">
        <v>36</v>
      </c>
      <c r="L8" s="57" t="s">
        <v>72</v>
      </c>
      <c r="M8" s="57" t="s">
        <v>76</v>
      </c>
      <c r="N8" s="57" t="s">
        <v>75</v>
      </c>
      <c r="O8" s="6">
        <v>170402</v>
      </c>
      <c r="P8" s="6">
        <v>7602</v>
      </c>
      <c r="Q8" s="9">
        <v>28</v>
      </c>
      <c r="R8" s="6" t="s">
        <v>69</v>
      </c>
      <c r="S8" s="6" t="s">
        <v>68</v>
      </c>
      <c r="T8" s="22" t="s">
        <v>49</v>
      </c>
      <c r="U8" s="6" t="s">
        <v>67</v>
      </c>
      <c r="V8" s="6"/>
      <c r="W8" s="6" t="s">
        <v>107</v>
      </c>
    </row>
    <row r="9" spans="1:23" ht="52.5" x14ac:dyDescent="0.25">
      <c r="A9" s="18" t="s">
        <v>6</v>
      </c>
      <c r="B9" s="24"/>
      <c r="C9" s="22" t="s">
        <v>31</v>
      </c>
      <c r="D9" s="6" t="s">
        <v>74</v>
      </c>
      <c r="E9" s="20">
        <v>0</v>
      </c>
      <c r="F9" s="6" t="s">
        <v>20</v>
      </c>
      <c r="G9" s="47">
        <v>0.7</v>
      </c>
      <c r="H9" s="48">
        <v>550</v>
      </c>
      <c r="I9" s="21">
        <f t="shared" si="0"/>
        <v>385</v>
      </c>
      <c r="J9" s="6" t="s">
        <v>73</v>
      </c>
      <c r="K9" s="6" t="s">
        <v>36</v>
      </c>
      <c r="L9" s="57" t="s">
        <v>72</v>
      </c>
      <c r="M9" s="57" t="s">
        <v>71</v>
      </c>
      <c r="N9" s="57" t="s">
        <v>70</v>
      </c>
      <c r="O9" s="6">
        <v>170402</v>
      </c>
      <c r="P9" s="6">
        <v>7602</v>
      </c>
      <c r="Q9" s="9">
        <v>28</v>
      </c>
      <c r="R9" s="6" t="s">
        <v>69</v>
      </c>
      <c r="S9" s="6" t="s">
        <v>68</v>
      </c>
      <c r="T9" s="22" t="s">
        <v>49</v>
      </c>
      <c r="U9" s="6" t="s">
        <v>67</v>
      </c>
      <c r="V9" s="6"/>
      <c r="W9" s="6" t="s">
        <v>106</v>
      </c>
    </row>
    <row r="10" spans="1:23" customFormat="1" ht="63.75" x14ac:dyDescent="0.25">
      <c r="A10" s="26" t="s">
        <v>4</v>
      </c>
      <c r="B10" s="27" t="s">
        <v>25</v>
      </c>
      <c r="C10" s="28" t="s">
        <v>31</v>
      </c>
      <c r="D10" s="28" t="s">
        <v>97</v>
      </c>
      <c r="E10" s="28" t="s">
        <v>94</v>
      </c>
      <c r="F10" s="28" t="s">
        <v>20</v>
      </c>
      <c r="G10" s="51">
        <v>189</v>
      </c>
      <c r="H10" s="52">
        <v>70</v>
      </c>
      <c r="I10" s="29">
        <f t="shared" si="0"/>
        <v>13230</v>
      </c>
      <c r="J10" s="30" t="s">
        <v>96</v>
      </c>
      <c r="K10" s="31" t="s">
        <v>36</v>
      </c>
      <c r="L10" s="41" t="s">
        <v>92</v>
      </c>
      <c r="M10" s="41" t="s">
        <v>91</v>
      </c>
      <c r="N10" s="41" t="s">
        <v>90</v>
      </c>
      <c r="O10" s="28">
        <v>147405</v>
      </c>
      <c r="P10" s="28">
        <v>7204</v>
      </c>
      <c r="Q10" s="32">
        <v>28</v>
      </c>
      <c r="R10" s="28" t="s">
        <v>34</v>
      </c>
      <c r="S10" s="33" t="s">
        <v>89</v>
      </c>
      <c r="T10" s="34" t="s">
        <v>34</v>
      </c>
      <c r="U10" s="28" t="s">
        <v>47</v>
      </c>
      <c r="V10" s="28"/>
      <c r="W10" s="28" t="s">
        <v>88</v>
      </c>
    </row>
    <row r="11" spans="1:23" customFormat="1" ht="42" customHeight="1" x14ac:dyDescent="0.25">
      <c r="A11" s="26" t="s">
        <v>4</v>
      </c>
      <c r="B11" s="27" t="s">
        <v>98</v>
      </c>
      <c r="C11" s="28" t="s">
        <v>31</v>
      </c>
      <c r="D11" s="28" t="s">
        <v>99</v>
      </c>
      <c r="E11" s="35">
        <v>0</v>
      </c>
      <c r="F11" s="28" t="s">
        <v>20</v>
      </c>
      <c r="G11" s="53">
        <v>515</v>
      </c>
      <c r="H11" s="54">
        <v>70</v>
      </c>
      <c r="I11" s="29">
        <f t="shared" si="0"/>
        <v>36050</v>
      </c>
      <c r="J11" s="37" t="s">
        <v>95</v>
      </c>
      <c r="K11" s="31" t="s">
        <v>36</v>
      </c>
      <c r="L11" s="41" t="s">
        <v>92</v>
      </c>
      <c r="M11" s="41" t="s">
        <v>91</v>
      </c>
      <c r="N11" s="41" t="s">
        <v>90</v>
      </c>
      <c r="O11" s="28">
        <v>147405</v>
      </c>
      <c r="P11" s="28">
        <v>7204</v>
      </c>
      <c r="Q11" s="32">
        <v>18</v>
      </c>
      <c r="R11" s="28" t="s">
        <v>34</v>
      </c>
      <c r="S11" s="33" t="s">
        <v>89</v>
      </c>
      <c r="T11" s="34" t="s">
        <v>34</v>
      </c>
      <c r="U11" s="3" t="s">
        <v>47</v>
      </c>
      <c r="V11" s="38"/>
      <c r="W11" s="28" t="s">
        <v>88</v>
      </c>
    </row>
    <row r="12" spans="1:23" customFormat="1" ht="47.25" customHeight="1" x14ac:dyDescent="0.25">
      <c r="A12" s="39" t="s">
        <v>6</v>
      </c>
      <c r="B12" s="27" t="s">
        <v>24</v>
      </c>
      <c r="C12" s="34" t="s">
        <v>31</v>
      </c>
      <c r="D12" s="28" t="s">
        <v>100</v>
      </c>
      <c r="E12" s="40" t="s">
        <v>94</v>
      </c>
      <c r="F12" s="41" t="s">
        <v>20</v>
      </c>
      <c r="G12" s="51">
        <v>69.5</v>
      </c>
      <c r="H12" s="52">
        <v>550</v>
      </c>
      <c r="I12" s="29">
        <f t="shared" si="0"/>
        <v>38225</v>
      </c>
      <c r="J12" s="31" t="s">
        <v>93</v>
      </c>
      <c r="K12" s="31" t="s">
        <v>36</v>
      </c>
      <c r="L12" s="41" t="s">
        <v>92</v>
      </c>
      <c r="M12" s="41" t="s">
        <v>91</v>
      </c>
      <c r="N12" s="41" t="s">
        <v>90</v>
      </c>
      <c r="O12" s="28">
        <v>175402</v>
      </c>
      <c r="P12" s="28">
        <v>7602</v>
      </c>
      <c r="Q12" s="32">
        <v>28</v>
      </c>
      <c r="R12" s="28" t="s">
        <v>34</v>
      </c>
      <c r="S12" s="33" t="s">
        <v>89</v>
      </c>
      <c r="T12" s="34" t="s">
        <v>34</v>
      </c>
      <c r="U12" s="28" t="s">
        <v>47</v>
      </c>
      <c r="V12" s="28"/>
      <c r="W12" s="28" t="s">
        <v>88</v>
      </c>
    </row>
    <row r="13" spans="1:23" customFormat="1" ht="63.75" x14ac:dyDescent="0.25">
      <c r="A13" s="42" t="s">
        <v>4</v>
      </c>
      <c r="B13" s="1" t="s">
        <v>19</v>
      </c>
      <c r="C13" s="28" t="s">
        <v>31</v>
      </c>
      <c r="D13" s="28" t="s">
        <v>65</v>
      </c>
      <c r="E13" s="40">
        <v>0</v>
      </c>
      <c r="F13" s="41" t="s">
        <v>20</v>
      </c>
      <c r="G13" s="51">
        <v>1437.5</v>
      </c>
      <c r="H13" s="52">
        <v>70</v>
      </c>
      <c r="I13" s="29">
        <f t="shared" si="0"/>
        <v>100625</v>
      </c>
      <c r="J13" s="28" t="s">
        <v>54</v>
      </c>
      <c r="K13" s="28" t="s">
        <v>36</v>
      </c>
      <c r="L13" s="41" t="s">
        <v>53</v>
      </c>
      <c r="M13" s="41" t="s">
        <v>52</v>
      </c>
      <c r="N13" s="41" t="s">
        <v>51</v>
      </c>
      <c r="O13" s="28">
        <v>170405</v>
      </c>
      <c r="P13" s="28">
        <v>7204</v>
      </c>
      <c r="Q13" s="32">
        <v>18</v>
      </c>
      <c r="R13" s="28" t="s">
        <v>50</v>
      </c>
      <c r="S13" s="28" t="s">
        <v>35</v>
      </c>
      <c r="T13" s="34" t="s">
        <v>49</v>
      </c>
      <c r="U13" s="28" t="s">
        <v>47</v>
      </c>
      <c r="V13" s="28"/>
      <c r="W13" s="28" t="s">
        <v>64</v>
      </c>
    </row>
    <row r="14" spans="1:23" customFormat="1" ht="37.5" customHeight="1" x14ac:dyDescent="0.25">
      <c r="A14" s="42" t="s">
        <v>4</v>
      </c>
      <c r="B14" s="1" t="s">
        <v>23</v>
      </c>
      <c r="C14" s="28" t="s">
        <v>31</v>
      </c>
      <c r="D14" s="28" t="s">
        <v>63</v>
      </c>
      <c r="E14" s="35">
        <v>0</v>
      </c>
      <c r="F14" s="41" t="s">
        <v>20</v>
      </c>
      <c r="G14" s="53">
        <v>1980</v>
      </c>
      <c r="H14" s="54">
        <v>70</v>
      </c>
      <c r="I14" s="29">
        <f t="shared" si="0"/>
        <v>138600</v>
      </c>
      <c r="J14" s="2" t="s">
        <v>62</v>
      </c>
      <c r="K14" s="28" t="s">
        <v>36</v>
      </c>
      <c r="L14" s="41" t="s">
        <v>53</v>
      </c>
      <c r="M14" s="41" t="s">
        <v>52</v>
      </c>
      <c r="N14" s="41" t="s">
        <v>51</v>
      </c>
      <c r="O14" s="3">
        <v>170405</v>
      </c>
      <c r="P14" s="3">
        <v>7204</v>
      </c>
      <c r="Q14" s="3">
        <v>18</v>
      </c>
      <c r="R14" s="28" t="s">
        <v>50</v>
      </c>
      <c r="S14" s="28" t="s">
        <v>35</v>
      </c>
      <c r="T14" s="34" t="s">
        <v>49</v>
      </c>
      <c r="U14" s="3" t="s">
        <v>47</v>
      </c>
      <c r="V14" s="3"/>
      <c r="W14" s="3" t="s">
        <v>61</v>
      </c>
    </row>
    <row r="15" spans="1:23" customFormat="1" ht="63.75" x14ac:dyDescent="0.25">
      <c r="A15" s="42" t="s">
        <v>5</v>
      </c>
      <c r="B15" s="1" t="s">
        <v>23</v>
      </c>
      <c r="C15" s="34" t="s">
        <v>45</v>
      </c>
      <c r="D15" s="28" t="s">
        <v>60</v>
      </c>
      <c r="E15" s="40">
        <v>0.03</v>
      </c>
      <c r="F15" s="41" t="s">
        <v>20</v>
      </c>
      <c r="G15" s="51">
        <v>400</v>
      </c>
      <c r="H15" s="52">
        <v>70</v>
      </c>
      <c r="I15" s="29">
        <f t="shared" si="0"/>
        <v>28000</v>
      </c>
      <c r="J15" s="28" t="s">
        <v>59</v>
      </c>
      <c r="K15" s="28" t="s">
        <v>36</v>
      </c>
      <c r="L15" s="41" t="s">
        <v>53</v>
      </c>
      <c r="M15" s="41" t="s">
        <v>52</v>
      </c>
      <c r="N15" s="41" t="s">
        <v>51</v>
      </c>
      <c r="O15" s="28">
        <v>160117</v>
      </c>
      <c r="P15" s="28">
        <v>7204</v>
      </c>
      <c r="Q15" s="28">
        <v>12</v>
      </c>
      <c r="R15" s="28" t="s">
        <v>50</v>
      </c>
      <c r="S15" s="28" t="s">
        <v>35</v>
      </c>
      <c r="T15" s="34" t="s">
        <v>49</v>
      </c>
      <c r="U15" s="28" t="s">
        <v>47</v>
      </c>
      <c r="V15" s="28"/>
      <c r="W15" s="28" t="s">
        <v>58</v>
      </c>
    </row>
    <row r="16" spans="1:23" customFormat="1" ht="63.75" x14ac:dyDescent="0.25">
      <c r="A16" s="42" t="s">
        <v>5</v>
      </c>
      <c r="B16" s="1" t="s">
        <v>25</v>
      </c>
      <c r="C16" s="34" t="s">
        <v>31</v>
      </c>
      <c r="D16" s="28" t="s">
        <v>57</v>
      </c>
      <c r="E16" s="40">
        <v>0</v>
      </c>
      <c r="F16" s="41" t="s">
        <v>20</v>
      </c>
      <c r="G16" s="51">
        <v>1176.3</v>
      </c>
      <c r="H16" s="52">
        <v>70</v>
      </c>
      <c r="I16" s="29">
        <f t="shared" si="0"/>
        <v>82341</v>
      </c>
      <c r="J16" s="28" t="s">
        <v>54</v>
      </c>
      <c r="K16" s="28" t="s">
        <v>36</v>
      </c>
      <c r="L16" s="41" t="s">
        <v>53</v>
      </c>
      <c r="M16" s="41" t="s">
        <v>52</v>
      </c>
      <c r="N16" s="41" t="s">
        <v>51</v>
      </c>
      <c r="O16" s="28">
        <v>170405</v>
      </c>
      <c r="P16" s="43" t="s">
        <v>108</v>
      </c>
      <c r="Q16" s="44" t="s">
        <v>56</v>
      </c>
      <c r="R16" s="28" t="s">
        <v>50</v>
      </c>
      <c r="S16" s="28" t="s">
        <v>35</v>
      </c>
      <c r="T16" s="34" t="s">
        <v>49</v>
      </c>
      <c r="U16" s="28" t="s">
        <v>47</v>
      </c>
      <c r="V16" s="28"/>
      <c r="W16" s="28" t="s">
        <v>66</v>
      </c>
    </row>
    <row r="17" spans="1:23" customFormat="1" ht="46.5" customHeight="1" x14ac:dyDescent="0.25">
      <c r="A17" s="45" t="s">
        <v>6</v>
      </c>
      <c r="B17" s="1" t="s">
        <v>24</v>
      </c>
      <c r="C17" s="34" t="s">
        <v>31</v>
      </c>
      <c r="D17" s="34" t="s">
        <v>55</v>
      </c>
      <c r="E17" s="40">
        <v>0</v>
      </c>
      <c r="F17" s="41" t="s">
        <v>20</v>
      </c>
      <c r="G17" s="51">
        <v>267.7</v>
      </c>
      <c r="H17" s="52">
        <v>550</v>
      </c>
      <c r="I17" s="29">
        <f t="shared" si="0"/>
        <v>147235</v>
      </c>
      <c r="J17" s="31" t="s">
        <v>54</v>
      </c>
      <c r="K17" s="31" t="s">
        <v>36</v>
      </c>
      <c r="L17" s="41" t="s">
        <v>53</v>
      </c>
      <c r="M17" s="41" t="s">
        <v>52</v>
      </c>
      <c r="N17" s="41" t="s">
        <v>51</v>
      </c>
      <c r="O17" s="28">
        <v>170402</v>
      </c>
      <c r="P17" s="28">
        <v>7602</v>
      </c>
      <c r="Q17" s="32">
        <v>28</v>
      </c>
      <c r="R17" s="28" t="s">
        <v>50</v>
      </c>
      <c r="S17" s="28" t="s">
        <v>35</v>
      </c>
      <c r="T17" s="34" t="s">
        <v>49</v>
      </c>
      <c r="U17" s="28"/>
      <c r="V17" s="28"/>
      <c r="W17" s="28" t="s">
        <v>48</v>
      </c>
    </row>
    <row r="18" spans="1:23" customFormat="1" ht="76.5" customHeight="1" x14ac:dyDescent="0.25">
      <c r="A18" s="46" t="s">
        <v>109</v>
      </c>
      <c r="B18" s="1" t="s">
        <v>19</v>
      </c>
      <c r="C18" s="28" t="s">
        <v>31</v>
      </c>
      <c r="D18" s="28" t="s">
        <v>40</v>
      </c>
      <c r="E18" s="35">
        <v>0</v>
      </c>
      <c r="F18" s="41" t="s">
        <v>20</v>
      </c>
      <c r="G18" s="53">
        <v>1868.4</v>
      </c>
      <c r="H18" s="54">
        <v>70</v>
      </c>
      <c r="I18" s="36">
        <f t="shared" si="0"/>
        <v>130788</v>
      </c>
      <c r="J18" s="2" t="s">
        <v>32</v>
      </c>
      <c r="K18" s="2" t="s">
        <v>36</v>
      </c>
      <c r="L18" s="58" t="s">
        <v>33</v>
      </c>
      <c r="M18" s="58" t="s">
        <v>37</v>
      </c>
      <c r="N18" s="58" t="s">
        <v>38</v>
      </c>
      <c r="O18" s="3">
        <v>170405</v>
      </c>
      <c r="P18" s="3">
        <v>7204</v>
      </c>
      <c r="Q18" s="3">
        <v>18</v>
      </c>
      <c r="R18" s="3" t="s">
        <v>34</v>
      </c>
      <c r="S18" s="3" t="s">
        <v>35</v>
      </c>
      <c r="T18" s="3" t="s">
        <v>34</v>
      </c>
      <c r="U18" s="3" t="s">
        <v>47</v>
      </c>
      <c r="V18" s="3"/>
      <c r="W18" s="3" t="s">
        <v>39</v>
      </c>
    </row>
    <row r="19" spans="1:23" customFormat="1" ht="76.5" customHeight="1" x14ac:dyDescent="0.25">
      <c r="A19" s="46" t="s">
        <v>109</v>
      </c>
      <c r="B19" s="1" t="s">
        <v>23</v>
      </c>
      <c r="C19" s="28" t="s">
        <v>45</v>
      </c>
      <c r="D19" s="2" t="s">
        <v>110</v>
      </c>
      <c r="E19" s="35">
        <v>0.1</v>
      </c>
      <c r="F19" s="41" t="s">
        <v>20</v>
      </c>
      <c r="G19" s="53">
        <v>1140</v>
      </c>
      <c r="H19" s="54">
        <v>70</v>
      </c>
      <c r="I19" s="36">
        <f t="shared" si="0"/>
        <v>79800</v>
      </c>
      <c r="J19" s="2" t="s">
        <v>32</v>
      </c>
      <c r="K19" s="2" t="s">
        <v>36</v>
      </c>
      <c r="L19" s="58" t="s">
        <v>33</v>
      </c>
      <c r="M19" s="58" t="s">
        <v>37</v>
      </c>
      <c r="N19" s="58" t="s">
        <v>38</v>
      </c>
      <c r="O19" s="3">
        <v>170405</v>
      </c>
      <c r="P19" s="3">
        <v>7204</v>
      </c>
      <c r="Q19" s="3">
        <v>13</v>
      </c>
      <c r="R19" s="3" t="s">
        <v>34</v>
      </c>
      <c r="S19" s="3" t="s">
        <v>35</v>
      </c>
      <c r="T19" s="3" t="s">
        <v>34</v>
      </c>
      <c r="U19" s="3" t="s">
        <v>47</v>
      </c>
      <c r="V19" s="3"/>
      <c r="W19" s="28" t="s">
        <v>46</v>
      </c>
    </row>
    <row r="20" spans="1:23" customFormat="1" ht="51" customHeight="1" x14ac:dyDescent="0.25">
      <c r="A20" s="42" t="s">
        <v>5</v>
      </c>
      <c r="B20" s="1" t="s">
        <v>25</v>
      </c>
      <c r="C20" s="34" t="s">
        <v>31</v>
      </c>
      <c r="D20" s="28" t="s">
        <v>43</v>
      </c>
      <c r="E20" s="35">
        <v>0</v>
      </c>
      <c r="F20" s="41" t="s">
        <v>20</v>
      </c>
      <c r="G20" s="51">
        <v>1391.7</v>
      </c>
      <c r="H20" s="52">
        <v>70</v>
      </c>
      <c r="I20" s="29">
        <f t="shared" si="0"/>
        <v>97419</v>
      </c>
      <c r="J20" s="28" t="s">
        <v>32</v>
      </c>
      <c r="K20" s="28" t="s">
        <v>36</v>
      </c>
      <c r="L20" s="58" t="s">
        <v>33</v>
      </c>
      <c r="M20" s="58" t="s">
        <v>37</v>
      </c>
      <c r="N20" s="58" t="s">
        <v>38</v>
      </c>
      <c r="O20" s="3">
        <v>170405</v>
      </c>
      <c r="P20" s="3">
        <v>7204</v>
      </c>
      <c r="Q20" s="32">
        <v>28</v>
      </c>
      <c r="R20" s="3" t="s">
        <v>34</v>
      </c>
      <c r="S20" s="28" t="s">
        <v>35</v>
      </c>
      <c r="T20" s="34" t="s">
        <v>34</v>
      </c>
      <c r="U20" s="28" t="s">
        <v>47</v>
      </c>
      <c r="V20" s="28"/>
      <c r="W20" s="3" t="s">
        <v>39</v>
      </c>
    </row>
    <row r="21" spans="1:23" customFormat="1" ht="54.75" customHeight="1" x14ac:dyDescent="0.25">
      <c r="A21" s="42" t="s">
        <v>5</v>
      </c>
      <c r="B21" s="1" t="s">
        <v>23</v>
      </c>
      <c r="C21" s="34" t="s">
        <v>31</v>
      </c>
      <c r="D21" s="28" t="s">
        <v>41</v>
      </c>
      <c r="E21" s="35">
        <v>0</v>
      </c>
      <c r="F21" s="41" t="s">
        <v>20</v>
      </c>
      <c r="G21" s="51">
        <v>1439.7</v>
      </c>
      <c r="H21" s="52">
        <v>70</v>
      </c>
      <c r="I21" s="29">
        <f t="shared" si="0"/>
        <v>100779</v>
      </c>
      <c r="J21" s="28" t="s">
        <v>32</v>
      </c>
      <c r="K21" s="28" t="s">
        <v>36</v>
      </c>
      <c r="L21" s="58" t="s">
        <v>33</v>
      </c>
      <c r="M21" s="58" t="s">
        <v>37</v>
      </c>
      <c r="N21" s="58" t="s">
        <v>38</v>
      </c>
      <c r="O21" s="3">
        <v>170405</v>
      </c>
      <c r="P21" s="3">
        <v>7204</v>
      </c>
      <c r="Q21" s="44" t="s">
        <v>42</v>
      </c>
      <c r="R21" s="3" t="s">
        <v>34</v>
      </c>
      <c r="S21" s="28" t="s">
        <v>35</v>
      </c>
      <c r="T21" s="34" t="s">
        <v>34</v>
      </c>
      <c r="U21" s="28" t="s">
        <v>47</v>
      </c>
      <c r="V21" s="28"/>
      <c r="W21" s="3" t="s">
        <v>39</v>
      </c>
    </row>
    <row r="22" spans="1:23" customFormat="1" ht="39" customHeight="1" x14ac:dyDescent="0.25">
      <c r="A22" s="42" t="s">
        <v>6</v>
      </c>
      <c r="B22" s="1" t="s">
        <v>6</v>
      </c>
      <c r="C22" s="34" t="s">
        <v>31</v>
      </c>
      <c r="D22" s="28" t="s">
        <v>44</v>
      </c>
      <c r="E22" s="35">
        <v>0</v>
      </c>
      <c r="F22" s="41" t="s">
        <v>20</v>
      </c>
      <c r="G22" s="51">
        <v>685.9</v>
      </c>
      <c r="H22" s="52">
        <v>550</v>
      </c>
      <c r="I22" s="29">
        <f t="shared" si="0"/>
        <v>377245</v>
      </c>
      <c r="J22" s="31" t="s">
        <v>32</v>
      </c>
      <c r="K22" s="31" t="s">
        <v>36</v>
      </c>
      <c r="L22" s="58" t="s">
        <v>33</v>
      </c>
      <c r="M22" s="58" t="s">
        <v>37</v>
      </c>
      <c r="N22" s="58" t="s">
        <v>38</v>
      </c>
      <c r="O22" s="3">
        <v>170402</v>
      </c>
      <c r="P22" s="3">
        <v>7602</v>
      </c>
      <c r="Q22" s="32">
        <v>18</v>
      </c>
      <c r="R22" s="3" t="s">
        <v>34</v>
      </c>
      <c r="S22" s="3" t="s">
        <v>35</v>
      </c>
      <c r="T22" s="34" t="s">
        <v>34</v>
      </c>
      <c r="U22" s="28" t="s">
        <v>47</v>
      </c>
      <c r="V22" s="28"/>
      <c r="W22" s="3" t="s">
        <v>39</v>
      </c>
    </row>
    <row r="23" spans="1:23" x14ac:dyDescent="0.25">
      <c r="G23" s="55">
        <f>SUBTOTAL(9,G3:G22)</f>
        <v>13834.880000000001</v>
      </c>
      <c r="I23" s="10">
        <f>SUBTOTAL(9,I3:I22)</f>
        <v>1465625.6000000001</v>
      </c>
    </row>
  </sheetData>
  <autoFilter ref="A1:W22"/>
  <mergeCells count="1">
    <mergeCell ref="B8:B9"/>
  </mergeCells>
  <pageMargins left="0.23622047244094491" right="0.23622047244094491" top="0.19685039370078741" bottom="0.19685039370078741" header="0.31496062992125984" footer="0.31496062992125984"/>
  <pageSetup paperSize="9" scale="61" fitToWidth="3" orientation="landscape" r:id="rId1"/>
  <headerFooter>
    <oddHeader>&amp;RIktató szám:           /2016/SZK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W1 Szombathely</vt:lpstr>
      <vt:lpstr>'W1 Szombathely'!Nyomtatási_terület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2026-07-13T12:38:47Z</cp:lastPrinted>
  <dcterms:created xsi:type="dcterms:W3CDTF">2015-07-24T10:40:07Z</dcterms:created>
  <dcterms:modified xsi:type="dcterms:W3CDTF">2026-09-30T11:16:46Z</dcterms:modified>
</cp:coreProperties>
</file>