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2840"/>
  </bookViews>
  <sheets>
    <sheet name="összesítő" sheetId="1" r:id="rId1"/>
    <sheet name="kiegészítő munkák" sheetId="2" r:id="rId2"/>
  </sheets>
  <definedNames>
    <definedName name="_____MAV91">#REF!</definedName>
    <definedName name="_____MAV92">#REF!</definedName>
    <definedName name="_____MUN92">#REF!</definedName>
    <definedName name="_____TAV91">#REF!</definedName>
    <definedName name="_____TAV92">#REF!</definedName>
    <definedName name="____MAV91">#REF!</definedName>
    <definedName name="____MAV92">#REF!</definedName>
    <definedName name="____MUN92">#REF!</definedName>
    <definedName name="____TAV91">#REF!</definedName>
    <definedName name="____TAV92">#REF!</definedName>
    <definedName name="___4">#REF!</definedName>
    <definedName name="___MAV91">#REF!</definedName>
    <definedName name="___MAV92">#REF!</definedName>
    <definedName name="___MUN92">#REF!</definedName>
    <definedName name="___TAV91">#REF!</definedName>
    <definedName name="___TAV92">#REF!</definedName>
    <definedName name="__MAV91">#REF!</definedName>
    <definedName name="__MAV92">#REF!</definedName>
    <definedName name="__MUN92">#REF!</definedName>
    <definedName name="__TAV91">#REF!</definedName>
    <definedName name="__TAV92">#REF!</definedName>
    <definedName name="_1">#REF!</definedName>
    <definedName name="_10_91_105">#REF!</definedName>
    <definedName name="_2">#REF!</definedName>
    <definedName name="_3">#REF!</definedName>
    <definedName name="_4">#REF!</definedName>
    <definedName name="_5">#REF!</definedName>
    <definedName name="_500_505_746">#REF!</definedName>
    <definedName name="_6">#REF!</definedName>
    <definedName name="_Key2" hidden="1">#REF!</definedName>
    <definedName name="_Key3" hidden="1">#REF!</definedName>
    <definedName name="_MAV91">#REF!</definedName>
    <definedName name="_MAV92">#REF!</definedName>
    <definedName name="_MUN92">#REF!</definedName>
    <definedName name="_Order1" hidden="1">255</definedName>
    <definedName name="_Order2" hidden="1">255</definedName>
    <definedName name="_P_91">#REF!</definedName>
    <definedName name="_P92">#REF!</definedName>
    <definedName name="_PB">#REF!</definedName>
    <definedName name="_PIT_S">#REF!</definedName>
    <definedName name="_Regression_Int" hidden="1">1</definedName>
    <definedName name="_Sort" hidden="1">#REF!</definedName>
    <definedName name="_Sort2" hidden="1">#REF!</definedName>
    <definedName name="_TAV91">#REF!</definedName>
    <definedName name="_TAV92">#REF!</definedName>
    <definedName name="_Z_91">#REF!</definedName>
    <definedName name="_Z92">#REF!</definedName>
    <definedName name="_ZB">#REF!</definedName>
    <definedName name="_ZEMV">#REF!</definedName>
    <definedName name="a" hidden="1">{#N/A,#N/A,TRUE,"H.k."}</definedName>
    <definedName name="aa1ű">#REF!</definedName>
    <definedName name="_xlnm.Database">#REF!</definedName>
    <definedName name="adatok">#REF!</definedName>
    <definedName name="AG_91">#REF!</definedName>
    <definedName name="AG92_">#REF!</definedName>
    <definedName name="AGB">#REF!</definedName>
    <definedName name="An_déb">#REF!</definedName>
    <definedName name="ANYAG">#REF!</definedName>
    <definedName name="APMAX">#REF!</definedName>
    <definedName name="AR">#REF!</definedName>
    <definedName name="ARMAX">#REF!</definedName>
    <definedName name="áruszáll">#REF!</definedName>
    <definedName name="aruug">#REF!</definedName>
    <definedName name="asd">#REF!</definedName>
    <definedName name="átvált">#REF!</definedName>
    <definedName name="atvaltas">#REF!</definedName>
    <definedName name="b" hidden="1">{#N/A,#N/A,TRUE,"H.k."}</definedName>
    <definedName name="B_A">MATCH(0.01,End_Bal,-1)+1</definedName>
    <definedName name="BASE">#REF!</definedName>
    <definedName name="bbb">MATCH(0.01,[0]!End_Bal,-1)+1</definedName>
    <definedName name="BC40b12">#REF!</definedName>
    <definedName name="bdfdfdfd" hidden="1">{#N/A,#N/A,TRUE,"H.k."}</definedName>
    <definedName name="belso">#REF!</definedName>
    <definedName name="Belso_szolgaltatas">#REF!</definedName>
    <definedName name="besz">#REF!</definedName>
    <definedName name="BF">#REF!</definedName>
    <definedName name="BFMAX">#REF!</definedName>
    <definedName name="BuiltIn_AutoFilter___1">#REF!</definedName>
    <definedName name="BuiltIn_AutoFilter___3">#REF!</definedName>
    <definedName name="BuiltIn_AutoFilter___4">#REF!</definedName>
    <definedName name="ccc">MATCH(0.01,[0]!End_Bal,-1)+1</definedName>
    <definedName name="cccc">MATCH(0.01,[0]!End_Bal,-1)+1</definedName>
    <definedName name="check">#REF!</definedName>
    <definedName name="Cm">#REF!</definedName>
    <definedName name="CMMAX">#REF!</definedName>
    <definedName name="comment">#REF!</definedName>
    <definedName name="Contract">#REF!</definedName>
    <definedName name="csDesignMode">1</definedName>
    <definedName name="Decision1">#REF!</definedName>
    <definedName name="Decision2">#REF!</definedName>
    <definedName name="df">IF([0]!Loan_Amount*[0]!Interest_Rate*[0]!Loan_Years*[0]!Loan_Start&gt;0,1,0)</definedName>
    <definedName name="dfdsfde" hidden="1">{#N/A,#N/A,TRUE,"H.k."}</definedName>
    <definedName name="dfdsfdsf" hidden="1">{#N/A,#N/A,TRUE,"H.k."}</definedName>
    <definedName name="dgfdsfd" hidden="1">{#N/A,#N/A,FALSE,"Z.k."}</definedName>
    <definedName name="dgs">MATCH(0.01,[0]!End_Bal,-1)+1</definedName>
    <definedName name="dimenzio">#REF!</definedName>
    <definedName name="eee">#N/A</definedName>
    <definedName name="EGYEB">#REF!</definedName>
    <definedName name="egyéb">#REF!</definedName>
    <definedName name="életkor">#REF!</definedName>
    <definedName name="EPIT">#REF!</definedName>
    <definedName name="er">IF([0]!Loan_Amount*[0]!Interest_Rate*[0]!Loan_Years*[0]!Loan_Start&gt;0,1,0)</definedName>
    <definedName name="ered">MATCH(0.01,[0]!End_Bal,-1)+1</definedName>
    <definedName name="eredmeny">MATCH(0.01,End_Bal,-1)+1</definedName>
    <definedName name="eredménykövetés">IF(Values_Entered,Header_Row+eredmeny,Header_Row)</definedName>
    <definedName name="Erkimut_REG">MATCH(0.01,[0]!End_Bal,-1)+1</definedName>
    <definedName name="EURO">#REF!</definedName>
    <definedName name="Europe_Access">#REF!</definedName>
    <definedName name="FA">#REF!</definedName>
    <definedName name="FAMAX">#REF!</definedName>
    <definedName name="fd">#N/A</definedName>
    <definedName name="foorr">#REF!</definedName>
    <definedName name="Format">#REF!</definedName>
    <definedName name="forrásfelh">#REF!</definedName>
    <definedName name="FTE">#REF!</definedName>
    <definedName name="fv">IF([0]!Loan_Amount*[0]!Interest_Rate*[0]!Loan_Years*[0]!Loan_Start&gt;0,1,0)</definedName>
    <definedName name="FVS">#REF!</definedName>
    <definedName name="G_P_SZ">#REF!</definedName>
    <definedName name="G_P_SZET">#REF!</definedName>
    <definedName name="G_P91">#REF!</definedName>
    <definedName name="G_P92">#REF!</definedName>
    <definedName name="G_PB">#REF!</definedName>
    <definedName name="GA">#REF!</definedName>
    <definedName name="GAMAX">#REF!</definedName>
    <definedName name="gépész">#REF!</definedName>
    <definedName name="gépmenet">#REF!</definedName>
    <definedName name="geze">IF(Values_Entered,Header_Row+Number_of_Payments,Header_Row)</definedName>
    <definedName name="halad">MATCH(0.01,[0]!End_Bal,-1)+1</definedName>
    <definedName name="Halmoz_1._old.">#REF!</definedName>
    <definedName name="Halmoz_2._old">#REF!</definedName>
    <definedName name="Hálózat">#REF!</definedName>
    <definedName name="HB">#REF!</definedName>
    <definedName name="Header">#REF!</definedName>
    <definedName name="hell">IF([0]!Loan_Amount*[0]!Interest_Rate*[0]!Loan_Years*[0]!Loan_Start&gt;0,1,0)</definedName>
    <definedName name="hjfgis">MATCH(0.01,[0]!End_Bal,-1)+1</definedName>
    <definedName name="hmmmm">IF(jkkkk,[0]!Header_Row+telj,[0]!Header_Row)</definedName>
    <definedName name="hnnmm">IF(lkkk,[0]!Header_Row+eredmeny,[0]!Header_Row)</definedName>
    <definedName name="Home">#REF!</definedName>
    <definedName name="hónap">#REF!</definedName>
    <definedName name="honapinput">#REF!</definedName>
    <definedName name="hzt">MATCH(0.01,[0]!End_Bal,-1)+1</definedName>
    <definedName name="időszak">#REF!</definedName>
    <definedName name="IG">#REF!</definedName>
    <definedName name="IG_91">#REF!</definedName>
    <definedName name="IG91_">#REF!</definedName>
    <definedName name="IG92_">#REF!</definedName>
    <definedName name="IGB">#REF!</definedName>
    <definedName name="IGOK">#REF!</definedName>
    <definedName name="IN">#REF!</definedName>
    <definedName name="infra">#REF!</definedName>
    <definedName name="ingatlan">#REF!</definedName>
    <definedName name="IPAR">#REF!</definedName>
    <definedName name="IPMAX">#REF!</definedName>
    <definedName name="IRAT">#REF!</definedName>
    <definedName name="IRAT2">#REF!</definedName>
    <definedName name="ize">IF(sff,[0]!Header_Row+telj,[0]!Header_Row)</definedName>
    <definedName name="jkkkk">IF([0]!Loan_Amount*[0]!Interest_Rate*[0]!Loan_Years*[0]!Loan_Start&gt;0,1,0)</definedName>
    <definedName name="Kamat_0922">#N/A</definedName>
    <definedName name="karcsi">#REF!</definedName>
    <definedName name="KÍZ91">#REF!</definedName>
    <definedName name="KÍZ92">#REF!</definedName>
    <definedName name="KÍZB">#REF!</definedName>
    <definedName name="KÍZGAZ">#REF!</definedName>
    <definedName name="KÍZGAZD">#REF!</definedName>
    <definedName name="KOD">#REF!</definedName>
    <definedName name="KOZLEK">#REF!</definedName>
    <definedName name="Közös_összesen">#REF!</definedName>
    <definedName name="központ">#REF!</definedName>
    <definedName name="Last_Row">IF(Values_Entered,Header_Row+Number_of_Payments,Header_Row)</definedName>
    <definedName name="level">#REF!</definedName>
    <definedName name="lilk">IF([0]!Loan_Amount*[0]!Interest_Rate*[0]!Loan_Years*[0]!Loan_Start&gt;0,1,0)</definedName>
    <definedName name="lkkk">IF([0]!Loan_Amount*[0]!Interest_Rate*[0]!Loan_Years*[0]!Loan_Start&gt;0,1,0)</definedName>
    <definedName name="MAV">#REF!</definedName>
    <definedName name="MÁV_Rt.">#REF!</definedName>
    <definedName name="meze">IF(sff,[0]!Header_Row+hjfgis,[0]!Header_Row)</definedName>
    <definedName name="Mező">#REF!,#REF!,#REF!,#REF!,#REF!,#REF!,#REF!,#REF!,#REF!,#REF!,#REF!,#REF!,#REF!,#REF!,#REF!,#REF!</definedName>
    <definedName name="mjhj">IF(trhrf,[0]!Header_Row+rhf,[0]!Header_Row)</definedName>
    <definedName name="mjhk">IF(trhrf,[0]!Header_Row+muhj,[0]!Header_Row)</definedName>
    <definedName name="modosithato_eredmeny___0">#REF!</definedName>
    <definedName name="modszer">#REF!</definedName>
    <definedName name="MR">#REF!</definedName>
    <definedName name="MRMAX">#REF!</definedName>
    <definedName name="muhj">MATCH(0.01,[0]!End_Bal,-1)+1</definedName>
    <definedName name="MUN91_">#REF!</definedName>
    <definedName name="MUNB">#REF!</definedName>
    <definedName name="MUNKA_GY">#REF!</definedName>
    <definedName name="naturáliák2">#REF!,#REF!,#REF!,#REF!,#REF!,#REF!,#REF!,#REF!,#REF!,#REF!,#REF!,#REF!</definedName>
    <definedName name="névtelen">#REF!</definedName>
    <definedName name="névtelen_1">#REF!</definedName>
    <definedName name="névtelen_2">#REF!</definedName>
    <definedName name="NT">#REF!</definedName>
    <definedName name="Number_of_Payments">MATCH(0.01,End_Bal,-1)+1</definedName>
    <definedName name="Nyomtatási_terület_MÉ">#REF!</definedName>
    <definedName name="OK">#REF!</definedName>
    <definedName name="oke">IF([0]!Loan_Amount*[0]!Interest_Rate*[0]!Loan_Years*[0]!Loan_Start&gt;0,1,0)</definedName>
    <definedName name="össz">#REF!</definedName>
    <definedName name="összes">#REF!</definedName>
    <definedName name="összesen">MATCH(0.01,[0]!End_Bal,-1)+1</definedName>
    <definedName name="pálya">#REF!</definedName>
    <definedName name="Pályavasút_összesen">#REF!</definedName>
    <definedName name="partner">#REF!</definedName>
    <definedName name="Payment_Needed">"Befizetési kötelezettség"</definedName>
    <definedName name="PPMAX">#REF!</definedName>
    <definedName name="PR">#REF!</definedName>
    <definedName name="print">#REF!</definedName>
    <definedName name="Priority">#REF!</definedName>
    <definedName name="PROBAIR">#REF!</definedName>
    <definedName name="Processes">#REF!</definedName>
    <definedName name="Quest_Cotis2000">[55]Questionnaire</definedName>
    <definedName name="Questionnaire">#REF!</definedName>
    <definedName name="RawData">#REF!</definedName>
    <definedName name="RawHeader">#REF!</definedName>
    <definedName name="rds">IF([0]!Loan_Amount*[0]!Interest_Rate*[0]!Loan_Years*[0]!Loan_Start&gt;0,1,0)</definedName>
    <definedName name="Reimbursement">"Visszatérítés"</definedName>
    <definedName name="relevant">#REF!</definedName>
    <definedName name="rhf">MATCH(0.01,[0]!End_Bal,-1)+1</definedName>
    <definedName name="sd">MATCH(0.01,End_Bal,-1)+1</definedName>
    <definedName name="sff">IF([0]!Loan_Amount*[0]!Interest_Rate*[0]!Loan_Years*[0]!Loan_Start&gt;0,1,0)</definedName>
    <definedName name="SR">#REF!</definedName>
    <definedName name="SRMAX">#REF!</definedName>
    <definedName name="Status">#REF!</definedName>
    <definedName name="swad">IF(trhrf,[0]!Header_Row+muhj,[0]!Header_Row)</definedName>
    <definedName name="szemszáll">#REF!</definedName>
    <definedName name="szesza">#REF!</definedName>
    <definedName name="szug">#REF!</definedName>
    <definedName name="SZÜ_igény_szerinti_adatok">#REF!</definedName>
    <definedName name="SZÜ_igény_szerinti_bontás">#REF!</definedName>
    <definedName name="SZÜ_igények_szerinti_tábla">#REF!</definedName>
    <definedName name="T_VKÍZL">#REF!</definedName>
    <definedName name="tábla">#REF!</definedName>
    <definedName name="TAE">#REF!</definedName>
    <definedName name="TAVB">#REF!</definedName>
    <definedName name="telj">MATCH(0.01,[0]!End_Bal,-1)+1</definedName>
    <definedName name="TEMAX">#REF!</definedName>
    <definedName name="Tevékenység">#REF!</definedName>
    <definedName name="TM1REBUILDOPTION">1</definedName>
    <definedName name="trhrf">IF([0]!Loan_Amount*[0]!Interest_Rate*[0]!Loan_Years*[0]!Loan_Start&gt;0,1,0)</definedName>
    <definedName name="TTCAR">#REF!</definedName>
    <definedName name="TTCBF">#REF!</definedName>
    <definedName name="TTCCM">#REF!</definedName>
    <definedName name="TTCFA">#REF!</definedName>
    <definedName name="TTCGA">#REF!</definedName>
    <definedName name="TTCINV">#REF!</definedName>
    <definedName name="TTCMR">#REF!</definedName>
    <definedName name="TTCPP">#REF!</definedName>
    <definedName name="TTCTAE">#REF!</definedName>
    <definedName name="TTCTEA">#REF!</definedName>
    <definedName name="TTCSR">#REF!</definedName>
    <definedName name="U" hidden="1">{#N/A,#N/A,FALSE,"Z.k."}</definedName>
    <definedName name="új_munkaerő_forgalom">#REF!</definedName>
    <definedName name="új_munkaerő_forgalom_havi">#REF!</definedName>
    <definedName name="UTAS">#REF!</definedName>
    <definedName name="utso">IF(sff,[0]!Header_Row+hjfgis,[0]!Header_Row)</definedName>
    <definedName name="uuuuuuuuuuuuu">IF([0]!Loan_Amount*[0]!Interest_Rate*[0]!Loan_Years*[0]!Loan_Start&gt;0,1,0)</definedName>
    <definedName name="Vállalkozó_vasút_összesen">#REF!</definedName>
    <definedName name="Values_Entered">IF(Loan_Amount*Interest_Rate*Loan_Years*Loan_Start&gt;0,1,0)</definedName>
    <definedName name="várható">#REF!</definedName>
    <definedName name="verzio2">#REF!</definedName>
    <definedName name="vfx">IF([0]!Loan_Amount*[0]!Interest_Rate*[0]!Loan_Years*[0]!Loan_Start&gt;0,1,0)</definedName>
    <definedName name="wrn.Hagy.._.UTAS._.kocsik." hidden="1">{#N/A,#N/A,TRUE,"H.k."}</definedName>
    <definedName name="wrn.Hagyományos._.kocsik._.vizsgálati._.esedékessége." hidden="1">{#N/A,#N/A,TRUE,"H.k."}</definedName>
    <definedName name="wrn.Z._.tipusú._.kocsik._.időszakos._.vizsgálata." hidden="1">{#N/A,#N/A,TRUE,"Z.k."}</definedName>
    <definedName name="wrn.Z._.tipusú._.UTAS._.kocsik.." hidden="1">{#N/A,#N/A,FALSE,"Z.k."}</definedName>
    <definedName name="x">IF([0]!Loan_Amount*[0]!Interest_Rate*[0]!Loan_Years*[0]!Loan_Start&gt;0,1,0)</definedName>
    <definedName name="yyyyyy">#N/A</definedName>
    <definedName name="ztg">IF(vfx,[0]!Header_Row+rhf,[0]!Header_Row)</definedName>
  </definedNames>
  <calcPr calcId="145621"/>
</workbook>
</file>

<file path=xl/calcChain.xml><?xml version="1.0" encoding="utf-8"?>
<calcChain xmlns="http://schemas.openxmlformats.org/spreadsheetml/2006/main">
  <c r="W68" i="2" l="1"/>
  <c r="W62" i="2"/>
  <c r="I27" i="1" s="1"/>
  <c r="J27" i="1" s="1"/>
  <c r="W61" i="2"/>
  <c r="W69" i="2"/>
  <c r="I34" i="1" s="1"/>
  <c r="J34" i="1" s="1"/>
  <c r="I33" i="1"/>
  <c r="J33" i="1" s="1"/>
  <c r="W66" i="2"/>
  <c r="I31" i="1" s="1"/>
  <c r="J31" i="1" s="1"/>
  <c r="W65" i="2"/>
  <c r="I30" i="1" s="1"/>
  <c r="J30" i="1" s="1"/>
  <c r="W64" i="2"/>
  <c r="W63" i="2"/>
  <c r="I28" i="1" s="1"/>
  <c r="J28" i="1" s="1"/>
  <c r="W60" i="2"/>
  <c r="W59" i="2"/>
  <c r="I24" i="1" s="1"/>
  <c r="J24" i="1" s="1"/>
  <c r="W57" i="2"/>
  <c r="I22" i="1" s="1"/>
  <c r="J22" i="1" s="1"/>
  <c r="W56" i="2"/>
  <c r="W52" i="2"/>
  <c r="I17" i="1" s="1"/>
  <c r="J17" i="1" s="1"/>
  <c r="W51" i="2"/>
  <c r="I16" i="1" s="1"/>
  <c r="J16" i="1" s="1"/>
  <c r="W54" i="2"/>
  <c r="I19" i="1" s="1"/>
  <c r="J19" i="1" s="1"/>
  <c r="W50" i="2"/>
  <c r="I15" i="1" s="1"/>
  <c r="J15" i="1" s="1"/>
  <c r="W49" i="2"/>
  <c r="W45" i="2"/>
  <c r="I10" i="1" s="1"/>
  <c r="J10" i="1" s="1"/>
  <c r="W41" i="2"/>
  <c r="I6" i="1" s="1"/>
  <c r="J6" i="1" s="1"/>
  <c r="W40" i="2"/>
  <c r="I5" i="1" s="1"/>
  <c r="J5" i="1" s="1"/>
  <c r="W39" i="2"/>
  <c r="I4" i="1" s="1"/>
  <c r="J4" i="1" s="1"/>
  <c r="L4" i="1" s="1"/>
  <c r="I29" i="1"/>
  <c r="J29" i="1" s="1"/>
  <c r="I26" i="1"/>
  <c r="J26" i="1" s="1"/>
  <c r="I25" i="1"/>
  <c r="J25" i="1" s="1"/>
  <c r="I21" i="1"/>
  <c r="J21" i="1" s="1"/>
  <c r="I14" i="1"/>
  <c r="J14" i="1" s="1"/>
  <c r="I9" i="1"/>
  <c r="J9" i="1" s="1"/>
  <c r="I8" i="1"/>
  <c r="J8" i="1" s="1"/>
  <c r="I7" i="1"/>
  <c r="J7" i="1" s="1"/>
  <c r="I33" i="2"/>
  <c r="I17" i="2"/>
  <c r="I14" i="2"/>
  <c r="I8" i="2"/>
  <c r="I4" i="2"/>
  <c r="H4" i="2"/>
  <c r="H21" i="2" s="1"/>
  <c r="H34" i="2" s="1"/>
  <c r="H8" i="2"/>
  <c r="H14" i="2"/>
  <c r="H17" i="2"/>
  <c r="F33" i="2"/>
  <c r="G33" i="2"/>
  <c r="H33" i="2"/>
  <c r="L34" i="2"/>
  <c r="K34" i="2"/>
  <c r="L33" i="2"/>
  <c r="K33" i="2"/>
  <c r="L32" i="2"/>
  <c r="K32" i="2"/>
  <c r="L31" i="2"/>
  <c r="K31" i="2"/>
  <c r="L30" i="2"/>
  <c r="K30" i="2"/>
  <c r="L29" i="2"/>
  <c r="K29" i="2"/>
  <c r="L28" i="2"/>
  <c r="K28" i="2"/>
  <c r="L27" i="2"/>
  <c r="K27" i="2"/>
  <c r="L26" i="2"/>
  <c r="K26" i="2"/>
  <c r="L25" i="2"/>
  <c r="K25" i="2"/>
  <c r="L24" i="2"/>
  <c r="K24" i="2"/>
  <c r="L22" i="2"/>
  <c r="K22" i="2"/>
  <c r="L21" i="2"/>
  <c r="K21" i="2"/>
  <c r="L20" i="2"/>
  <c r="K20" i="2"/>
  <c r="L19" i="2"/>
  <c r="K19" i="2"/>
  <c r="L18" i="2"/>
  <c r="K18" i="2"/>
  <c r="L17" i="2"/>
  <c r="K17" i="2"/>
  <c r="L16" i="2"/>
  <c r="K16" i="2"/>
  <c r="L15" i="2"/>
  <c r="K15" i="2"/>
  <c r="L14" i="2"/>
  <c r="K14" i="2"/>
  <c r="L13" i="2"/>
  <c r="K13" i="2"/>
  <c r="L12" i="2"/>
  <c r="K12" i="2"/>
  <c r="L11" i="2"/>
  <c r="K11" i="2"/>
  <c r="L10" i="2"/>
  <c r="K10" i="2"/>
  <c r="L9" i="2"/>
  <c r="K9" i="2"/>
  <c r="L8" i="2"/>
  <c r="K8" i="2"/>
  <c r="L7" i="2"/>
  <c r="K7" i="2"/>
  <c r="L6" i="2"/>
  <c r="K6" i="2"/>
  <c r="L5" i="2"/>
  <c r="K5" i="2"/>
  <c r="L4" i="2"/>
  <c r="W67" i="2"/>
  <c r="I32" i="1" s="1"/>
  <c r="J32" i="1" s="1"/>
  <c r="W55" i="2"/>
  <c r="I20" i="2" s="1"/>
  <c r="I21" i="2" s="1"/>
  <c r="I34" i="2" s="1"/>
  <c r="W53" i="2"/>
  <c r="I18" i="1" s="1"/>
  <c r="J18" i="1" s="1"/>
  <c r="W48" i="2"/>
  <c r="I13" i="1" s="1"/>
  <c r="J13" i="1" s="1"/>
  <c r="W47" i="2"/>
  <c r="I12" i="1" s="1"/>
  <c r="J12" i="1" s="1"/>
  <c r="W46" i="2"/>
  <c r="I11" i="1" s="1"/>
  <c r="J11" i="1" s="1"/>
  <c r="U33" i="2"/>
  <c r="T33" i="2"/>
  <c r="S33" i="2"/>
  <c r="R33" i="2"/>
  <c r="Q33" i="2"/>
  <c r="P33" i="2"/>
  <c r="J32" i="2"/>
  <c r="M31" i="2"/>
  <c r="M33" i="2" s="1"/>
  <c r="O25" i="2"/>
  <c r="O24" i="2"/>
  <c r="N24" i="2"/>
  <c r="J24" i="2"/>
  <c r="K23" i="2"/>
  <c r="O21" i="2"/>
  <c r="N21" i="2"/>
  <c r="J20" i="2"/>
  <c r="U19" i="2"/>
  <c r="U21" i="2" s="1"/>
  <c r="U34" i="2" s="1"/>
  <c r="T19" i="2"/>
  <c r="M17" i="2"/>
  <c r="J17" i="2"/>
  <c r="J14" i="2"/>
  <c r="M8" i="2"/>
  <c r="J8" i="2"/>
  <c r="M4" i="2"/>
  <c r="K4" i="2"/>
  <c r="J4" i="2"/>
  <c r="S3" i="2"/>
  <c r="Q3" i="2"/>
  <c r="M3" i="2"/>
  <c r="K3" i="2"/>
  <c r="G3" i="2"/>
  <c r="G21" i="2" s="1"/>
  <c r="G34" i="2" s="1"/>
  <c r="S2" i="2"/>
  <c r="R2" i="2"/>
  <c r="Q2" i="2"/>
  <c r="P2" i="2"/>
  <c r="M2" i="2"/>
  <c r="L2" i="2"/>
  <c r="K2" i="2"/>
  <c r="J2" i="2"/>
  <c r="E35" i="1"/>
  <c r="E23" i="1"/>
  <c r="F48" i="1" l="1"/>
  <c r="I20" i="1"/>
  <c r="J20" i="1" s="1"/>
  <c r="K20" i="1" s="1"/>
  <c r="F42" i="1"/>
  <c r="L10" i="1"/>
  <c r="K10" i="1"/>
  <c r="L18" i="1"/>
  <c r="K18" i="1"/>
  <c r="L22" i="1"/>
  <c r="K22" i="1"/>
  <c r="L31" i="1"/>
  <c r="K31" i="1"/>
  <c r="L7" i="1"/>
  <c r="K7" i="1"/>
  <c r="L15" i="1"/>
  <c r="K15" i="1"/>
  <c r="L32" i="1"/>
  <c r="K32" i="1"/>
  <c r="L8" i="1"/>
  <c r="K8" i="1"/>
  <c r="L12" i="1"/>
  <c r="K12" i="1"/>
  <c r="L16" i="1"/>
  <c r="K16" i="1"/>
  <c r="L20" i="1"/>
  <c r="L25" i="1"/>
  <c r="K25" i="1"/>
  <c r="L29" i="1"/>
  <c r="K29" i="1"/>
  <c r="L33" i="1"/>
  <c r="K33" i="1"/>
  <c r="L6" i="1"/>
  <c r="K6" i="1"/>
  <c r="L14" i="1"/>
  <c r="K14" i="1"/>
  <c r="L27" i="1"/>
  <c r="K27" i="1"/>
  <c r="L11" i="1"/>
  <c r="K11" i="1"/>
  <c r="L19" i="1"/>
  <c r="K19" i="1"/>
  <c r="L24" i="1"/>
  <c r="K24" i="1"/>
  <c r="L28" i="1"/>
  <c r="K28" i="1"/>
  <c r="L5" i="1"/>
  <c r="K5" i="1"/>
  <c r="L9" i="1"/>
  <c r="K9" i="1"/>
  <c r="L13" i="1"/>
  <c r="K13" i="1"/>
  <c r="L17" i="1"/>
  <c r="K17" i="1"/>
  <c r="L21" i="1"/>
  <c r="K21" i="1"/>
  <c r="L26" i="1"/>
  <c r="K26" i="1"/>
  <c r="L30" i="1"/>
  <c r="K30" i="1"/>
  <c r="L34" i="1"/>
  <c r="K34" i="1"/>
  <c r="Q21" i="2"/>
  <c r="Q34" i="2" s="1"/>
  <c r="K4" i="1"/>
  <c r="T21" i="2"/>
  <c r="T34" i="2" s="1"/>
  <c r="M21" i="2"/>
  <c r="M34" i="2" s="1"/>
  <c r="S21" i="2"/>
  <c r="S34" i="2" s="1"/>
  <c r="O33" i="2"/>
  <c r="O34" i="2" s="1"/>
  <c r="J29" i="2" l="1"/>
  <c r="J26" i="2"/>
  <c r="F41" i="1"/>
  <c r="R3" i="2"/>
  <c r="L3" i="2"/>
  <c r="F3" i="2"/>
  <c r="F39" i="1"/>
  <c r="D23" i="1"/>
  <c r="P3" i="2"/>
  <c r="J3" i="2"/>
  <c r="F40" i="1"/>
  <c r="J25" i="2"/>
  <c r="N25" i="2"/>
  <c r="J23" i="2"/>
  <c r="J22" i="2"/>
  <c r="F45" i="1"/>
  <c r="D35" i="1"/>
  <c r="F47" i="1"/>
  <c r="F46" i="1"/>
  <c r="J27" i="2"/>
  <c r="J28" i="2"/>
  <c r="F21" i="2" l="1"/>
  <c r="F34" i="2" s="1"/>
  <c r="L35" i="1"/>
  <c r="N33" i="2"/>
  <c r="N34" i="2" s="1"/>
  <c r="J21" i="2"/>
  <c r="J33" i="2"/>
  <c r="P21" i="2"/>
  <c r="P34" i="2" s="1"/>
  <c r="L23" i="1"/>
  <c r="R21" i="2"/>
  <c r="R34" i="2" s="1"/>
  <c r="J34" i="2" l="1"/>
  <c r="K35" i="1" l="1"/>
  <c r="K23" i="1"/>
  <c r="F49" i="1" l="1"/>
  <c r="F43" i="1" l="1"/>
</calcChain>
</file>

<file path=xl/sharedStrings.xml><?xml version="1.0" encoding="utf-8"?>
<sst xmlns="http://schemas.openxmlformats.org/spreadsheetml/2006/main" count="212" uniqueCount="79">
  <si>
    <t>részajánlat</t>
  </si>
  <si>
    <t>sorozat jel</t>
  </si>
  <si>
    <t>összevont sorozat</t>
  </si>
  <si>
    <t>2016 II. fé-2017</t>
  </si>
  <si>
    <t>Eltérési lehetőség</t>
  </si>
  <si>
    <t xml:space="preserve"> Alapár egységár MF100/2014 szerint</t>
  </si>
  <si>
    <t>Hiányárak</t>
  </si>
  <si>
    <t>Többletárak</t>
  </si>
  <si>
    <t>Kiegészítő munkák</t>
  </si>
  <si>
    <t>Teljes ár</t>
  </si>
  <si>
    <t>Összes ár (teljes mennyiségre)</t>
  </si>
  <si>
    <t>Összes ár (eltérésre)</t>
  </si>
  <si>
    <t>Balesetes- és futójavítás óradíja</t>
  </si>
  <si>
    <t>Átfutási idő</t>
  </si>
  <si>
    <t xml:space="preserve">TOTAL </t>
  </si>
  <si>
    <t>max: 32</t>
  </si>
  <si>
    <t xml:space="preserve"> db </t>
  </si>
  <si>
    <t xml:space="preserve"> Ft/kocsi+áfa </t>
  </si>
  <si>
    <t xml:space="preserve"> Ft+áfa </t>
  </si>
  <si>
    <t>naptári nap</t>
  </si>
  <si>
    <t>1. RÉSZ belföldi kocsik fővizsga</t>
  </si>
  <si>
    <t>Ap</t>
  </si>
  <si>
    <t>Bp</t>
  </si>
  <si>
    <t>2067-000</t>
  </si>
  <si>
    <t>A</t>
  </si>
  <si>
    <t>Ao</t>
  </si>
  <si>
    <t>Byh</t>
  </si>
  <si>
    <t>By</t>
  </si>
  <si>
    <t>B</t>
  </si>
  <si>
    <t>Bo</t>
  </si>
  <si>
    <t>Bpm</t>
  </si>
  <si>
    <t>Bko</t>
  </si>
  <si>
    <t>2037-Bko</t>
  </si>
  <si>
    <t>AB</t>
  </si>
  <si>
    <t>ARp</t>
  </si>
  <si>
    <t>2037-300</t>
  </si>
  <si>
    <t>WSpz</t>
  </si>
  <si>
    <t>8970-500</t>
  </si>
  <si>
    <t>Bybdtee</t>
  </si>
  <si>
    <t>Ds</t>
  </si>
  <si>
    <t>belföldi összesen</t>
  </si>
  <si>
    <t>2. RÉSZ nemzetközi kocsik fővizsga</t>
  </si>
  <si>
    <t>Apmz</t>
  </si>
  <si>
    <t>Bpmz</t>
  </si>
  <si>
    <t>Bmz</t>
  </si>
  <si>
    <t>ABmz</t>
  </si>
  <si>
    <t>Bc</t>
  </si>
  <si>
    <t>WLAB</t>
  </si>
  <si>
    <t>WRRee</t>
  </si>
  <si>
    <t>WRbumz</t>
  </si>
  <si>
    <t>WRmz</t>
  </si>
  <si>
    <t>Bcmz</t>
  </si>
  <si>
    <t>5091-100</t>
  </si>
  <si>
    <t>D(I)</t>
  </si>
  <si>
    <t>9247-100</t>
  </si>
  <si>
    <t>nemzetközi összesen</t>
  </si>
  <si>
    <t>1. RÉSZ</t>
  </si>
  <si>
    <t xml:space="preserve">1. Alapár (HUF) </t>
  </si>
  <si>
    <t>2. Alapárba nem tartozó Többletmunkák ára (HUF)</t>
  </si>
  <si>
    <t>3. Alapárba nem tartozó hiányárak ára (HUF)</t>
  </si>
  <si>
    <t>4. Kiegészítő munkák ára (HUF)</t>
  </si>
  <si>
    <t>2. RÉSZ</t>
  </si>
  <si>
    <t>csoport</t>
  </si>
  <si>
    <t>+ légcsatorna cseréje</t>
  </si>
  <si>
    <t>eltérési lehetőség</t>
  </si>
  <si>
    <t>+ dugaszoló aljazat beépítése</t>
  </si>
  <si>
    <t>+ hangosítás kiépítés</t>
  </si>
  <si>
    <t>+ zöldhurok kiépítés</t>
  </si>
  <si>
    <t>+ komfortnö-velés</t>
  </si>
  <si>
    <t>+ ajtómozgató egység csere</t>
  </si>
  <si>
    <t>+           energia-         ellátó csere</t>
  </si>
  <si>
    <t>+ vizuális utastájé-      koztató beépítés</t>
  </si>
  <si>
    <t>+        tárcsa-               fékesítés</t>
  </si>
  <si>
    <t>Összesen</t>
  </si>
  <si>
    <t>+ komfortnövelés</t>
  </si>
  <si>
    <t>+ energiaellátó</t>
  </si>
  <si>
    <t>+ vizuális utastájékoztató beépítés</t>
  </si>
  <si>
    <t>+ tárcsafékesítés</t>
  </si>
  <si>
    <t>kiegészítő munkák         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</si>
</sst>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* #,##0.00\ &quot;Ft&quot;_-;\-* #,##0.00\ &quot;Ft&quot;_-;_-* &quot;-&quot;??\ &quot;Ft&quot;_-;_-@_-"/>
    <numFmt numFmtId="43" formatCode="_-* #,##0.00\ _F_t_-;\-* #,##0.00\ _F_t_-;_-* &quot;-&quot;??\ _F_t_-;_-@_-"/>
    <numFmt numFmtId="164" formatCode="General&quot; db&quot;"/>
    <numFmt numFmtId="165" formatCode="0.0000000"/>
    <numFmt numFmtId="166" formatCode="0.0"/>
    <numFmt numFmtId="167" formatCode="_0@"/>
    <numFmt numFmtId="168" formatCode="_-* #,##0.00\ [$€-1]_-;\-* #,##0.00\ [$€-1]_-;_-* &quot;-&quot;??\ [$€-1]_-"/>
    <numFmt numFmtId="169" formatCode="_(* #,##0.00_);_(* \(#,##0.00\);_(* &quot;-&quot;??_);_(@_)"/>
    <numFmt numFmtId="170" formatCode="_(&quot;$&quot;* #,##0.00_);_(&quot;$&quot;* \(#,##0.00\);_(&quot;$&quot;* &quot;-&quot;??_);_(@_)"/>
  </numFmts>
  <fonts count="1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9"/>
      <color rgb="FF000000"/>
      <name val="Times New Roman"/>
      <family val="1"/>
      <charset val="238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2"/>
      <name val="Times New Roman CE"/>
      <family val="1"/>
      <charset val="238"/>
    </font>
    <font>
      <sz val="10"/>
      <name val="Helv"/>
      <charset val="238"/>
    </font>
    <font>
      <sz val="10"/>
      <name val="Helv"/>
    </font>
    <font>
      <sz val="11"/>
      <color indexed="8"/>
      <name val="Calibri"/>
      <family val="2"/>
      <charset val="238"/>
    </font>
    <font>
      <sz val="10"/>
      <color theme="1"/>
      <name val="Arial"/>
      <family val="2"/>
      <charset val="238"/>
    </font>
    <font>
      <sz val="12"/>
      <color theme="1"/>
      <name val="Times New Roman"/>
      <family val="2"/>
      <charset val="238"/>
    </font>
    <font>
      <sz val="11"/>
      <color theme="1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  <charset val="238"/>
    </font>
    <font>
      <sz val="10"/>
      <color theme="0"/>
      <name val="Arial"/>
      <family val="2"/>
      <charset val="238"/>
    </font>
    <font>
      <sz val="11"/>
      <color theme="0"/>
      <name val="Arial"/>
      <family val="2"/>
      <charset val="238"/>
    </font>
    <font>
      <sz val="11"/>
      <color indexed="9"/>
      <name val="Calibri"/>
      <family val="2"/>
    </font>
    <font>
      <u/>
      <sz val="10"/>
      <name val="Times New Roman"/>
      <family val="1"/>
      <charset val="238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sz val="11"/>
      <color indexed="62"/>
      <name val="Calibri"/>
      <family val="2"/>
      <charset val="238"/>
    </font>
    <font>
      <sz val="10"/>
      <color rgb="FF3F3F76"/>
      <name val="Arial"/>
      <family val="2"/>
      <charset val="238"/>
    </font>
    <font>
      <sz val="11"/>
      <color rgb="FF3F3F76"/>
      <name val="Arial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5"/>
      <color theme="3"/>
      <name val="Arial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3"/>
      <color theme="3"/>
      <name val="Arial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theme="3"/>
      <name val="Arial"/>
      <family val="2"/>
      <charset val="238"/>
    </font>
    <font>
      <b/>
      <sz val="11"/>
      <color indexed="62"/>
      <name val="Calibri"/>
      <family val="2"/>
      <charset val="238"/>
    </font>
    <font>
      <b/>
      <sz val="10"/>
      <color theme="0"/>
      <name val="Arial"/>
      <family val="2"/>
      <charset val="238"/>
    </font>
    <font>
      <b/>
      <sz val="11"/>
      <color theme="0"/>
      <name val="Arial"/>
      <family val="2"/>
      <charset val="238"/>
    </font>
    <font>
      <sz val="10"/>
      <name val="Arial"/>
      <family val="2"/>
      <charset val="238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2"/>
      <name val="Times New Roman"/>
      <family val="1"/>
    </font>
    <font>
      <sz val="12"/>
      <name val="Times New Roman"/>
      <family val="1"/>
      <charset val="238"/>
    </font>
    <font>
      <sz val="10"/>
      <name val="Arial CE"/>
      <charset val="238"/>
    </font>
    <font>
      <sz val="12"/>
      <name val="Times New Roman CE"/>
      <charset val="238"/>
    </font>
    <font>
      <sz val="10"/>
      <color indexed="8"/>
      <name val="Arial"/>
      <family val="2"/>
      <charset val="238"/>
    </font>
    <font>
      <sz val="11"/>
      <color indexed="10"/>
      <name val="Calibri"/>
      <family val="2"/>
      <charset val="238"/>
    </font>
    <font>
      <sz val="10"/>
      <color rgb="FFFF0000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9"/>
      <color indexed="12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1"/>
      <color indexed="52"/>
      <name val="Calibri"/>
      <family val="2"/>
      <charset val="238"/>
    </font>
    <font>
      <sz val="10"/>
      <color rgb="FFFA7D00"/>
      <name val="Arial"/>
      <family val="2"/>
      <charset val="238"/>
    </font>
    <font>
      <sz val="11"/>
      <color rgb="FFFA7D00"/>
      <name val="Arial"/>
      <family val="2"/>
      <charset val="238"/>
    </font>
    <font>
      <sz val="11"/>
      <color indexed="62"/>
      <name val="Calibri"/>
      <family val="2"/>
    </font>
    <font>
      <sz val="10"/>
      <name val="Times New Roman"/>
      <family val="1"/>
      <charset val="238"/>
    </font>
    <font>
      <sz val="10"/>
      <name val="Times New Roman CE"/>
      <family val="1"/>
      <charset val="238"/>
    </font>
    <font>
      <sz val="10"/>
      <color rgb="FF006100"/>
      <name val="Arial"/>
      <family val="2"/>
      <charset val="238"/>
    </font>
    <font>
      <sz val="11"/>
      <color rgb="FF006100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0"/>
      <color rgb="FF3F3F3F"/>
      <name val="Arial"/>
      <family val="2"/>
      <charset val="238"/>
    </font>
    <font>
      <b/>
      <sz val="11"/>
      <color rgb="FF3F3F3F"/>
      <name val="Arial"/>
      <family val="2"/>
      <charset val="238"/>
    </font>
    <font>
      <sz val="18"/>
      <name val="Times New Roman"/>
      <family val="1"/>
    </font>
    <font>
      <sz val="18"/>
      <name val="Times New Roman"/>
      <family val="1"/>
      <charset val="238"/>
    </font>
    <font>
      <b/>
      <sz val="13"/>
      <name val="Times New Roman"/>
      <family val="1"/>
    </font>
    <font>
      <b/>
      <sz val="13"/>
      <name val="Times New Roman"/>
      <family val="1"/>
      <charset val="238"/>
    </font>
    <font>
      <b/>
      <i/>
      <sz val="12"/>
      <name val="Times New Roman"/>
      <family val="1"/>
    </font>
    <font>
      <b/>
      <i/>
      <sz val="12"/>
      <name val="Times New Roman"/>
      <family val="1"/>
      <charset val="238"/>
    </font>
    <font>
      <i/>
      <sz val="12"/>
      <name val="Times New Roman"/>
      <family val="1"/>
    </font>
    <font>
      <i/>
      <sz val="12"/>
      <name val="Times New Roman"/>
      <family val="1"/>
      <charset val="238"/>
    </font>
    <font>
      <sz val="11"/>
      <name val="Times New Roman"/>
      <family val="1"/>
    </font>
    <font>
      <sz val="11"/>
      <name val="Times New Roman"/>
      <family val="1"/>
      <charset val="238"/>
    </font>
    <font>
      <sz val="11"/>
      <color indexed="52"/>
      <name val="Calibri"/>
      <family val="2"/>
    </font>
    <font>
      <i/>
      <sz val="10"/>
      <color rgb="FF7F7F7F"/>
      <name val="Arial"/>
      <family val="2"/>
      <charset val="238"/>
    </font>
    <font>
      <i/>
      <sz val="11"/>
      <color rgb="FF7F7F7F"/>
      <name val="Arial"/>
      <family val="2"/>
      <charset val="238"/>
    </font>
    <font>
      <u/>
      <sz val="9"/>
      <color indexed="36"/>
      <name val="Arial"/>
      <family val="2"/>
      <charset val="238"/>
    </font>
    <font>
      <sz val="11"/>
      <color indexed="60"/>
      <name val="Calibri"/>
      <family val="2"/>
      <charset val="238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b/>
      <sz val="11"/>
      <color indexed="63"/>
      <name val="Calibri"/>
      <family val="2"/>
    </font>
    <font>
      <b/>
      <sz val="11"/>
      <color indexed="8"/>
      <name val="Calibri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rgb="FF9C0006"/>
      <name val="Arial"/>
      <family val="2"/>
      <charset val="238"/>
    </font>
    <font>
      <sz val="11"/>
      <color rgb="FF9C0006"/>
      <name val="Arial"/>
      <family val="2"/>
      <charset val="238"/>
    </font>
    <font>
      <sz val="10"/>
      <color rgb="FF9C6500"/>
      <name val="Arial"/>
      <family val="2"/>
      <charset val="238"/>
    </font>
    <font>
      <sz val="11"/>
      <color indexed="19"/>
      <name val="Calibri"/>
      <family val="2"/>
      <charset val="238"/>
    </font>
    <font>
      <sz val="11"/>
      <color rgb="FF9C6500"/>
      <name val="Arial"/>
      <family val="2"/>
      <charset val="238"/>
    </font>
    <font>
      <b/>
      <sz val="10"/>
      <color rgb="FFFA7D00"/>
      <name val="Arial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rgb="FFFA7D00"/>
      <name val="Arial"/>
      <family val="2"/>
      <charset val="238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</fills>
  <borders count="5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1340">
    <xf numFmtId="0" fontId="0" fillId="0" borderId="0"/>
    <xf numFmtId="166" fontId="22" fillId="0" borderId="0"/>
    <xf numFmtId="166" fontId="22" fillId="0" borderId="0"/>
    <xf numFmtId="166" fontId="22" fillId="0" borderId="0"/>
    <xf numFmtId="166" fontId="2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6" fillId="10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1" fillId="10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1" fillId="10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1" fillId="10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8" fillId="10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1" fillId="10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6" fillId="14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1" fillId="14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1" fillId="14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1" fillId="14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8" fillId="14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1" fillId="14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6" fillId="18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1" fillId="18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1" fillId="18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1" fillId="18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8" fillId="18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1" fillId="18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6" fillId="22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1" fillId="22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1" fillId="22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1" fillId="22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8" fillId="22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1" fillId="22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6" fillId="26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1" fillId="26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1" fillId="26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1" fillId="26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8" fillId="26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1" fillId="26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6" fillId="30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1" fillId="30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7" fillId="30" borderId="0" applyNumberFormat="0" applyBorder="0" applyAlignment="0" applyProtection="0"/>
    <xf numFmtId="0" fontId="25" fillId="43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3" borderId="0" applyNumberFormat="0" applyBorder="0" applyAlignment="0" applyProtection="0"/>
    <xf numFmtId="0" fontId="1" fillId="30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1" fillId="30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8" fillId="30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1" fillId="30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37" borderId="0" applyNumberFormat="0" applyBorder="0" applyAlignment="0" applyProtection="0"/>
    <xf numFmtId="0" fontId="29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8" borderId="0" applyNumberFormat="0" applyBorder="0" applyAlignment="0" applyProtection="0"/>
    <xf numFmtId="0" fontId="29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9" borderId="0" applyNumberFormat="0" applyBorder="0" applyAlignment="0" applyProtection="0"/>
    <xf numFmtId="0" fontId="29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40" borderId="0" applyNumberFormat="0" applyBorder="0" applyAlignment="0" applyProtection="0"/>
    <xf numFmtId="0" fontId="29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1" borderId="0" applyNumberFormat="0" applyBorder="0" applyAlignment="0" applyProtection="0"/>
    <xf numFmtId="0" fontId="29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2" borderId="0" applyNumberFormat="0" applyBorder="0" applyAlignment="0" applyProtection="0"/>
    <xf numFmtId="0" fontId="29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3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6" fillId="11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1" fillId="11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1" fillId="11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1" fillId="11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8" fillId="11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1" fillId="11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6" fillId="1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1" fillId="1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1" fillId="1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1" fillId="1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8" fillId="1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1" fillId="1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6" fillId="19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1" fillId="19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1" fillId="19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1" fillId="19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8" fillId="19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1" fillId="19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6" fillId="23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1" fillId="23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1" fillId="23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1" fillId="23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8" fillId="23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1" fillId="23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6" fillId="27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1" fillId="27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1" fillId="27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1" fillId="27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8" fillId="27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1" fillId="27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6" fillId="31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1" fillId="31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1" fillId="31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1" fillId="31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8" fillId="31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1" fillId="31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4" borderId="0" applyNumberFormat="0" applyBorder="0" applyAlignment="0" applyProtection="0"/>
    <xf numFmtId="0" fontId="29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5" borderId="0" applyNumberFormat="0" applyBorder="0" applyAlignment="0" applyProtection="0"/>
    <xf numFmtId="0" fontId="29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6" borderId="0" applyNumberFormat="0" applyBorder="0" applyAlignment="0" applyProtection="0"/>
    <xf numFmtId="0" fontId="29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0" borderId="0" applyNumberFormat="0" applyBorder="0" applyAlignment="0" applyProtection="0"/>
    <xf numFmtId="0" fontId="29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4" borderId="0" applyNumberFormat="0" applyBorder="0" applyAlignment="0" applyProtection="0"/>
    <xf numFmtId="0" fontId="29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7" borderId="0" applyNumberFormat="0" applyBorder="0" applyAlignment="0" applyProtection="0"/>
    <xf numFmtId="0" fontId="29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30" fillId="48" borderId="0" applyNumberFormat="0" applyBorder="0" applyAlignment="0" applyProtection="0"/>
    <xf numFmtId="0" fontId="31" fillId="12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1" borderId="0" applyNumberFormat="0" applyBorder="0" applyAlignment="0" applyProtection="0"/>
    <xf numFmtId="0" fontId="30" fillId="48" borderId="0" applyNumberFormat="0" applyBorder="0" applyAlignment="0" applyProtection="0"/>
    <xf numFmtId="0" fontId="17" fillId="12" borderId="0" applyNumberFormat="0" applyBorder="0" applyAlignment="0" applyProtection="0"/>
    <xf numFmtId="0" fontId="30" fillId="48" borderId="0" applyNumberFormat="0" applyBorder="0" applyAlignment="0" applyProtection="0"/>
    <xf numFmtId="0" fontId="17" fillId="12" borderId="0" applyNumberFormat="0" applyBorder="0" applyAlignment="0" applyProtection="0"/>
    <xf numFmtId="0" fontId="30" fillId="48" borderId="0" applyNumberFormat="0" applyBorder="0" applyAlignment="0" applyProtection="0"/>
    <xf numFmtId="0" fontId="32" fillId="12" borderId="0" applyNumberFormat="0" applyBorder="0" applyAlignment="0" applyProtection="0"/>
    <xf numFmtId="0" fontId="30" fillId="48" borderId="0" applyNumberFormat="0" applyBorder="0" applyAlignment="0" applyProtection="0"/>
    <xf numFmtId="0" fontId="17" fillId="12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5" borderId="0" applyNumberFormat="0" applyBorder="0" applyAlignment="0" applyProtection="0"/>
    <xf numFmtId="0" fontId="31" fillId="16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9" borderId="0" applyNumberFormat="0" applyBorder="0" applyAlignment="0" applyProtection="0"/>
    <xf numFmtId="0" fontId="30" fillId="45" borderId="0" applyNumberFormat="0" applyBorder="0" applyAlignment="0" applyProtection="0"/>
    <xf numFmtId="0" fontId="17" fillId="16" borderId="0" applyNumberFormat="0" applyBorder="0" applyAlignment="0" applyProtection="0"/>
    <xf numFmtId="0" fontId="30" fillId="45" borderId="0" applyNumberFormat="0" applyBorder="0" applyAlignment="0" applyProtection="0"/>
    <xf numFmtId="0" fontId="17" fillId="16" borderId="0" applyNumberFormat="0" applyBorder="0" applyAlignment="0" applyProtection="0"/>
    <xf numFmtId="0" fontId="30" fillId="45" borderId="0" applyNumberFormat="0" applyBorder="0" applyAlignment="0" applyProtection="0"/>
    <xf numFmtId="0" fontId="32" fillId="16" borderId="0" applyNumberFormat="0" applyBorder="0" applyAlignment="0" applyProtection="0"/>
    <xf numFmtId="0" fontId="30" fillId="45" borderId="0" applyNumberFormat="0" applyBorder="0" applyAlignment="0" applyProtection="0"/>
    <xf numFmtId="0" fontId="17" fillId="16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6" borderId="0" applyNumberFormat="0" applyBorder="0" applyAlignment="0" applyProtection="0"/>
    <xf numFmtId="0" fontId="31" fillId="20" borderId="0" applyNumberFormat="0" applyBorder="0" applyAlignment="0" applyProtection="0"/>
    <xf numFmtId="0" fontId="30" fillId="46" borderId="0" applyNumberFormat="0" applyBorder="0" applyAlignment="0" applyProtection="0"/>
    <xf numFmtId="0" fontId="30" fillId="46" borderId="0" applyNumberFormat="0" applyBorder="0" applyAlignment="0" applyProtection="0"/>
    <xf numFmtId="0" fontId="30" fillId="46" borderId="0" applyNumberFormat="0" applyBorder="0" applyAlignment="0" applyProtection="0"/>
    <xf numFmtId="0" fontId="30" fillId="47" borderId="0" applyNumberFormat="0" applyBorder="0" applyAlignment="0" applyProtection="0"/>
    <xf numFmtId="0" fontId="30" fillId="46" borderId="0" applyNumberFormat="0" applyBorder="0" applyAlignment="0" applyProtection="0"/>
    <xf numFmtId="0" fontId="17" fillId="20" borderId="0" applyNumberFormat="0" applyBorder="0" applyAlignment="0" applyProtection="0"/>
    <xf numFmtId="0" fontId="30" fillId="46" borderId="0" applyNumberFormat="0" applyBorder="0" applyAlignment="0" applyProtection="0"/>
    <xf numFmtId="0" fontId="17" fillId="20" borderId="0" applyNumberFormat="0" applyBorder="0" applyAlignment="0" applyProtection="0"/>
    <xf numFmtId="0" fontId="30" fillId="46" borderId="0" applyNumberFormat="0" applyBorder="0" applyAlignment="0" applyProtection="0"/>
    <xf numFmtId="0" fontId="32" fillId="20" borderId="0" applyNumberFormat="0" applyBorder="0" applyAlignment="0" applyProtection="0"/>
    <xf numFmtId="0" fontId="30" fillId="46" borderId="0" applyNumberFormat="0" applyBorder="0" applyAlignment="0" applyProtection="0"/>
    <xf numFmtId="0" fontId="17" fillId="20" borderId="0" applyNumberFormat="0" applyBorder="0" applyAlignment="0" applyProtection="0"/>
    <xf numFmtId="0" fontId="30" fillId="46" borderId="0" applyNumberFormat="0" applyBorder="0" applyAlignment="0" applyProtection="0"/>
    <xf numFmtId="0" fontId="30" fillId="46" borderId="0" applyNumberFormat="0" applyBorder="0" applyAlignment="0" applyProtection="0"/>
    <xf numFmtId="0" fontId="30" fillId="46" borderId="0" applyNumberFormat="0" applyBorder="0" applyAlignment="0" applyProtection="0"/>
    <xf numFmtId="0" fontId="30" fillId="50" borderId="0" applyNumberFormat="0" applyBorder="0" applyAlignment="0" applyProtection="0"/>
    <xf numFmtId="0" fontId="31" fillId="24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38" borderId="0" applyNumberFormat="0" applyBorder="0" applyAlignment="0" applyProtection="0"/>
    <xf numFmtId="0" fontId="30" fillId="50" borderId="0" applyNumberFormat="0" applyBorder="0" applyAlignment="0" applyProtection="0"/>
    <xf numFmtId="0" fontId="17" fillId="24" borderId="0" applyNumberFormat="0" applyBorder="0" applyAlignment="0" applyProtection="0"/>
    <xf numFmtId="0" fontId="30" fillId="50" borderId="0" applyNumberFormat="0" applyBorder="0" applyAlignment="0" applyProtection="0"/>
    <xf numFmtId="0" fontId="17" fillId="24" borderId="0" applyNumberFormat="0" applyBorder="0" applyAlignment="0" applyProtection="0"/>
    <xf numFmtId="0" fontId="30" fillId="50" borderId="0" applyNumberFormat="0" applyBorder="0" applyAlignment="0" applyProtection="0"/>
    <xf numFmtId="0" fontId="32" fillId="24" borderId="0" applyNumberFormat="0" applyBorder="0" applyAlignment="0" applyProtection="0"/>
    <xf numFmtId="0" fontId="30" fillId="50" borderId="0" applyNumberFormat="0" applyBorder="0" applyAlignment="0" applyProtection="0"/>
    <xf numFmtId="0" fontId="17" fillId="24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1" borderId="0" applyNumberFormat="0" applyBorder="0" applyAlignment="0" applyProtection="0"/>
    <xf numFmtId="0" fontId="31" fillId="28" borderId="0" applyNumberFormat="0" applyBorder="0" applyAlignment="0" applyProtection="0"/>
    <xf numFmtId="0" fontId="30" fillId="51" borderId="0" applyNumberFormat="0" applyBorder="0" applyAlignment="0" applyProtection="0"/>
    <xf numFmtId="0" fontId="30" fillId="51" borderId="0" applyNumberFormat="0" applyBorder="0" applyAlignment="0" applyProtection="0"/>
    <xf numFmtId="0" fontId="30" fillId="51" borderId="0" applyNumberFormat="0" applyBorder="0" applyAlignment="0" applyProtection="0"/>
    <xf numFmtId="0" fontId="30" fillId="41" borderId="0" applyNumberFormat="0" applyBorder="0" applyAlignment="0" applyProtection="0"/>
    <xf numFmtId="0" fontId="30" fillId="51" borderId="0" applyNumberFormat="0" applyBorder="0" applyAlignment="0" applyProtection="0"/>
    <xf numFmtId="0" fontId="17" fillId="28" borderId="0" applyNumberFormat="0" applyBorder="0" applyAlignment="0" applyProtection="0"/>
    <xf numFmtId="0" fontId="30" fillId="51" borderId="0" applyNumberFormat="0" applyBorder="0" applyAlignment="0" applyProtection="0"/>
    <xf numFmtId="0" fontId="17" fillId="28" borderId="0" applyNumberFormat="0" applyBorder="0" applyAlignment="0" applyProtection="0"/>
    <xf numFmtId="0" fontId="30" fillId="51" borderId="0" applyNumberFormat="0" applyBorder="0" applyAlignment="0" applyProtection="0"/>
    <xf numFmtId="0" fontId="32" fillId="28" borderId="0" applyNumberFormat="0" applyBorder="0" applyAlignment="0" applyProtection="0"/>
    <xf numFmtId="0" fontId="30" fillId="51" borderId="0" applyNumberFormat="0" applyBorder="0" applyAlignment="0" applyProtection="0"/>
    <xf numFmtId="0" fontId="17" fillId="28" borderId="0" applyNumberFormat="0" applyBorder="0" applyAlignment="0" applyProtection="0"/>
    <xf numFmtId="0" fontId="30" fillId="51" borderId="0" applyNumberFormat="0" applyBorder="0" applyAlignment="0" applyProtection="0"/>
    <xf numFmtId="0" fontId="30" fillId="51" borderId="0" applyNumberFormat="0" applyBorder="0" applyAlignment="0" applyProtection="0"/>
    <xf numFmtId="0" fontId="30" fillId="51" borderId="0" applyNumberFormat="0" applyBorder="0" applyAlignment="0" applyProtection="0"/>
    <xf numFmtId="0" fontId="30" fillId="52" borderId="0" applyNumberFormat="0" applyBorder="0" applyAlignment="0" applyProtection="0"/>
    <xf numFmtId="0" fontId="31" fillId="32" borderId="0" applyNumberFormat="0" applyBorder="0" applyAlignment="0" applyProtection="0"/>
    <xf numFmtId="0" fontId="30" fillId="52" borderId="0" applyNumberFormat="0" applyBorder="0" applyAlignment="0" applyProtection="0"/>
    <xf numFmtId="0" fontId="30" fillId="52" borderId="0" applyNumberFormat="0" applyBorder="0" applyAlignment="0" applyProtection="0"/>
    <xf numFmtId="0" fontId="30" fillId="52" borderId="0" applyNumberFormat="0" applyBorder="0" applyAlignment="0" applyProtection="0"/>
    <xf numFmtId="0" fontId="30" fillId="45" borderId="0" applyNumberFormat="0" applyBorder="0" applyAlignment="0" applyProtection="0"/>
    <xf numFmtId="0" fontId="30" fillId="52" borderId="0" applyNumberFormat="0" applyBorder="0" applyAlignment="0" applyProtection="0"/>
    <xf numFmtId="0" fontId="17" fillId="32" borderId="0" applyNumberFormat="0" applyBorder="0" applyAlignment="0" applyProtection="0"/>
    <xf numFmtId="0" fontId="30" fillId="52" borderId="0" applyNumberFormat="0" applyBorder="0" applyAlignment="0" applyProtection="0"/>
    <xf numFmtId="0" fontId="17" fillId="32" borderId="0" applyNumberFormat="0" applyBorder="0" applyAlignment="0" applyProtection="0"/>
    <xf numFmtId="0" fontId="30" fillId="52" borderId="0" applyNumberFormat="0" applyBorder="0" applyAlignment="0" applyProtection="0"/>
    <xf numFmtId="0" fontId="32" fillId="32" borderId="0" applyNumberFormat="0" applyBorder="0" applyAlignment="0" applyProtection="0"/>
    <xf numFmtId="0" fontId="30" fillId="52" borderId="0" applyNumberFormat="0" applyBorder="0" applyAlignment="0" applyProtection="0"/>
    <xf numFmtId="0" fontId="17" fillId="32" borderId="0" applyNumberFormat="0" applyBorder="0" applyAlignment="0" applyProtection="0"/>
    <xf numFmtId="0" fontId="30" fillId="52" borderId="0" applyNumberFormat="0" applyBorder="0" applyAlignment="0" applyProtection="0"/>
    <xf numFmtId="0" fontId="30" fillId="52" borderId="0" applyNumberFormat="0" applyBorder="0" applyAlignment="0" applyProtection="0"/>
    <xf numFmtId="0" fontId="30" fillId="52" borderId="0" applyNumberFormat="0" applyBorder="0" applyAlignment="0" applyProtection="0"/>
    <xf numFmtId="0" fontId="30" fillId="48" borderId="0" applyNumberFormat="0" applyBorder="0" applyAlignment="0" applyProtection="0"/>
    <xf numFmtId="0" fontId="33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5" borderId="0" applyNumberFormat="0" applyBorder="0" applyAlignment="0" applyProtection="0"/>
    <xf numFmtId="0" fontId="33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6" borderId="0" applyNumberFormat="0" applyBorder="0" applyAlignment="0" applyProtection="0"/>
    <xf numFmtId="0" fontId="33" fillId="46" borderId="0" applyNumberFormat="0" applyBorder="0" applyAlignment="0" applyProtection="0"/>
    <xf numFmtId="0" fontId="30" fillId="46" borderId="0" applyNumberFormat="0" applyBorder="0" applyAlignment="0" applyProtection="0"/>
    <xf numFmtId="0" fontId="30" fillId="50" borderId="0" applyNumberFormat="0" applyBorder="0" applyAlignment="0" applyProtection="0"/>
    <xf numFmtId="0" fontId="33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1" borderId="0" applyNumberFormat="0" applyBorder="0" applyAlignment="0" applyProtection="0"/>
    <xf numFmtId="0" fontId="33" fillId="51" borderId="0" applyNumberFormat="0" applyBorder="0" applyAlignment="0" applyProtection="0"/>
    <xf numFmtId="0" fontId="30" fillId="51" borderId="0" applyNumberFormat="0" applyBorder="0" applyAlignment="0" applyProtection="0"/>
    <xf numFmtId="0" fontId="30" fillId="52" borderId="0" applyNumberFormat="0" applyBorder="0" applyAlignment="0" applyProtection="0"/>
    <xf numFmtId="0" fontId="33" fillId="52" borderId="0" applyNumberFormat="0" applyBorder="0" applyAlignment="0" applyProtection="0"/>
    <xf numFmtId="0" fontId="30" fillId="52" borderId="0" applyNumberFormat="0" applyBorder="0" applyAlignment="0" applyProtection="0"/>
    <xf numFmtId="0" fontId="30" fillId="53" borderId="0" applyNumberFormat="0" applyBorder="0" applyAlignment="0" applyProtection="0"/>
    <xf numFmtId="0" fontId="33" fillId="53" borderId="0" applyNumberFormat="0" applyBorder="0" applyAlignment="0" applyProtection="0"/>
    <xf numFmtId="0" fontId="30" fillId="53" borderId="0" applyNumberFormat="0" applyBorder="0" applyAlignment="0" applyProtection="0"/>
    <xf numFmtId="0" fontId="30" fillId="54" borderId="0" applyNumberFormat="0" applyBorder="0" applyAlignment="0" applyProtection="0"/>
    <xf numFmtId="0" fontId="33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5" borderId="0" applyNumberFormat="0" applyBorder="0" applyAlignment="0" applyProtection="0"/>
    <xf numFmtId="0" fontId="33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0" borderId="0" applyNumberFormat="0" applyBorder="0" applyAlignment="0" applyProtection="0"/>
    <xf numFmtId="0" fontId="33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1" borderId="0" applyNumberFormat="0" applyBorder="0" applyAlignment="0" applyProtection="0"/>
    <xf numFmtId="0" fontId="33" fillId="51" borderId="0" applyNumberFormat="0" applyBorder="0" applyAlignment="0" applyProtection="0"/>
    <xf numFmtId="0" fontId="30" fillId="51" borderId="0" applyNumberFormat="0" applyBorder="0" applyAlignment="0" applyProtection="0"/>
    <xf numFmtId="0" fontId="30" fillId="49" borderId="0" applyNumberFormat="0" applyBorder="0" applyAlignment="0" applyProtection="0"/>
    <xf numFmtId="0" fontId="33" fillId="49" borderId="0" applyNumberFormat="0" applyBorder="0" applyAlignment="0" applyProtection="0"/>
    <xf numFmtId="0" fontId="30" fillId="49" borderId="0" applyNumberFormat="0" applyBorder="0" applyAlignment="0" applyProtection="0"/>
    <xf numFmtId="167" fontId="34" fillId="0" borderId="0">
      <alignment horizontal="left" vertical="center" wrapText="1"/>
    </xf>
    <xf numFmtId="0" fontId="35" fillId="38" borderId="0" applyNumberFormat="0" applyBorder="0" applyAlignment="0" applyProtection="0"/>
    <xf numFmtId="0" fontId="36" fillId="38" borderId="0" applyNumberFormat="0" applyBorder="0" applyAlignment="0" applyProtection="0"/>
    <xf numFmtId="0" fontId="35" fillId="38" borderId="0" applyNumberFormat="0" applyBorder="0" applyAlignment="0" applyProtection="0"/>
    <xf numFmtId="0" fontId="37" fillId="42" borderId="36" applyNumberFormat="0" applyAlignment="0" applyProtection="0"/>
    <xf numFmtId="0" fontId="9" fillId="5" borderId="4" applyNumberFormat="0" applyAlignment="0" applyProtection="0"/>
    <xf numFmtId="0" fontId="38" fillId="5" borderId="4" applyNumberFormat="0" applyAlignment="0" applyProtection="0"/>
    <xf numFmtId="0" fontId="37" fillId="42" borderId="36" applyNumberFormat="0" applyAlignment="0" applyProtection="0"/>
    <xf numFmtId="0" fontId="37" fillId="42" borderId="36" applyNumberFormat="0" applyAlignment="0" applyProtection="0"/>
    <xf numFmtId="0" fontId="37" fillId="42" borderId="36" applyNumberFormat="0" applyAlignment="0" applyProtection="0"/>
    <xf numFmtId="0" fontId="37" fillId="43" borderId="36" applyNumberFormat="0" applyAlignment="0" applyProtection="0"/>
    <xf numFmtId="0" fontId="37" fillId="42" borderId="36" applyNumberFormat="0" applyAlignment="0" applyProtection="0"/>
    <xf numFmtId="0" fontId="37" fillId="56" borderId="36" applyNumberFormat="0" applyAlignment="0" applyProtection="0"/>
    <xf numFmtId="0" fontId="37" fillId="42" borderId="36" applyNumberFormat="0" applyAlignment="0" applyProtection="0"/>
    <xf numFmtId="0" fontId="9" fillId="5" borderId="4" applyNumberFormat="0" applyAlignment="0" applyProtection="0"/>
    <xf numFmtId="0" fontId="37" fillId="42" borderId="36" applyNumberFormat="0" applyAlignment="0" applyProtection="0"/>
    <xf numFmtId="0" fontId="37" fillId="42" borderId="36" applyNumberFormat="0" applyAlignment="0" applyProtection="0"/>
    <xf numFmtId="0" fontId="9" fillId="5" borderId="4" applyNumberFormat="0" applyAlignment="0" applyProtection="0"/>
    <xf numFmtId="0" fontId="37" fillId="42" borderId="36" applyNumberFormat="0" applyAlignment="0" applyProtection="0"/>
    <xf numFmtId="0" fontId="39" fillId="5" borderId="4" applyNumberFormat="0" applyAlignment="0" applyProtection="0"/>
    <xf numFmtId="0" fontId="37" fillId="42" borderId="36" applyNumberFormat="0" applyAlignment="0" applyProtection="0"/>
    <xf numFmtId="0" fontId="9" fillId="5" borderId="4" applyNumberFormat="0" applyAlignment="0" applyProtection="0"/>
    <xf numFmtId="0" fontId="37" fillId="42" borderId="36" applyNumberFormat="0" applyAlignment="0" applyProtection="0"/>
    <xf numFmtId="0" fontId="37" fillId="42" borderId="36" applyNumberFormat="0" applyAlignment="0" applyProtection="0"/>
    <xf numFmtId="0" fontId="37" fillId="42" borderId="36" applyNumberFormat="0" applyAlignment="0" applyProtection="0"/>
    <xf numFmtId="0" fontId="40" fillId="43" borderId="36" applyNumberFormat="0" applyAlignment="0" applyProtection="0"/>
    <xf numFmtId="0" fontId="41" fillId="43" borderId="36" applyNumberFormat="0" applyAlignment="0" applyProtection="0"/>
    <xf numFmtId="0" fontId="40" fillId="43" borderId="36" applyNumberFormat="0" applyAlignment="0" applyProtection="0"/>
    <xf numFmtId="0" fontId="42" fillId="57" borderId="37" applyNumberFormat="0" applyAlignment="0" applyProtection="0"/>
    <xf numFmtId="0" fontId="43" fillId="57" borderId="37" applyNumberFormat="0" applyAlignment="0" applyProtection="0"/>
    <xf numFmtId="0" fontId="42" fillId="57" borderId="37" applyNumberFormat="0" applyAlignment="0" applyProtection="0"/>
    <xf numFmtId="0" fontId="4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6" fillId="0" borderId="38" applyNumberFormat="0" applyFill="0" applyAlignment="0" applyProtection="0"/>
    <xf numFmtId="0" fontId="47" fillId="0" borderId="1" applyNumberFormat="0" applyFill="0" applyAlignment="0" applyProtection="0"/>
    <xf numFmtId="0" fontId="46" fillId="0" borderId="38" applyNumberFormat="0" applyFill="0" applyAlignment="0" applyProtection="0"/>
    <xf numFmtId="0" fontId="46" fillId="0" borderId="38" applyNumberFormat="0" applyFill="0" applyAlignment="0" applyProtection="0"/>
    <xf numFmtId="0" fontId="46" fillId="0" borderId="38" applyNumberFormat="0" applyFill="0" applyAlignment="0" applyProtection="0"/>
    <xf numFmtId="0" fontId="48" fillId="0" borderId="39" applyNumberFormat="0" applyFill="0" applyAlignment="0" applyProtection="0"/>
    <xf numFmtId="0" fontId="46" fillId="0" borderId="38" applyNumberFormat="0" applyFill="0" applyAlignment="0" applyProtection="0"/>
    <xf numFmtId="0" fontId="3" fillId="0" borderId="1" applyNumberFormat="0" applyFill="0" applyAlignment="0" applyProtection="0"/>
    <xf numFmtId="0" fontId="46" fillId="0" borderId="38" applyNumberFormat="0" applyFill="0" applyAlignment="0" applyProtection="0"/>
    <xf numFmtId="0" fontId="3" fillId="0" borderId="1" applyNumberFormat="0" applyFill="0" applyAlignment="0" applyProtection="0"/>
    <xf numFmtId="0" fontId="46" fillId="0" borderId="38" applyNumberFormat="0" applyFill="0" applyAlignment="0" applyProtection="0"/>
    <xf numFmtId="0" fontId="47" fillId="0" borderId="1" applyNumberFormat="0" applyFill="0" applyAlignment="0" applyProtection="0"/>
    <xf numFmtId="0" fontId="46" fillId="0" borderId="38" applyNumberFormat="0" applyFill="0" applyAlignment="0" applyProtection="0"/>
    <xf numFmtId="0" fontId="3" fillId="0" borderId="1" applyNumberFormat="0" applyFill="0" applyAlignment="0" applyProtection="0"/>
    <xf numFmtId="0" fontId="46" fillId="0" borderId="38" applyNumberFormat="0" applyFill="0" applyAlignment="0" applyProtection="0"/>
    <xf numFmtId="0" fontId="46" fillId="0" borderId="38" applyNumberFormat="0" applyFill="0" applyAlignment="0" applyProtection="0"/>
    <xf numFmtId="0" fontId="46" fillId="0" borderId="38" applyNumberFormat="0" applyFill="0" applyAlignment="0" applyProtection="0"/>
    <xf numFmtId="0" fontId="49" fillId="0" borderId="40" applyNumberFormat="0" applyFill="0" applyAlignment="0" applyProtection="0"/>
    <xf numFmtId="0" fontId="50" fillId="0" borderId="2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51" fillId="0" borderId="41" applyNumberFormat="0" applyFill="0" applyAlignment="0" applyProtection="0"/>
    <xf numFmtId="0" fontId="49" fillId="0" borderId="40" applyNumberFormat="0" applyFill="0" applyAlignment="0" applyProtection="0"/>
    <xf numFmtId="0" fontId="4" fillId="0" borderId="2" applyNumberFormat="0" applyFill="0" applyAlignment="0" applyProtection="0"/>
    <xf numFmtId="0" fontId="49" fillId="0" borderId="40" applyNumberFormat="0" applyFill="0" applyAlignment="0" applyProtection="0"/>
    <xf numFmtId="0" fontId="4" fillId="0" borderId="2" applyNumberFormat="0" applyFill="0" applyAlignment="0" applyProtection="0"/>
    <xf numFmtId="0" fontId="49" fillId="0" borderId="40" applyNumberFormat="0" applyFill="0" applyAlignment="0" applyProtection="0"/>
    <xf numFmtId="0" fontId="50" fillId="0" borderId="2" applyNumberFormat="0" applyFill="0" applyAlignment="0" applyProtection="0"/>
    <xf numFmtId="0" fontId="49" fillId="0" borderId="40" applyNumberFormat="0" applyFill="0" applyAlignment="0" applyProtection="0"/>
    <xf numFmtId="0" fontId="4" fillId="0" borderId="2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52" fillId="0" borderId="42" applyNumberFormat="0" applyFill="0" applyAlignment="0" applyProtection="0"/>
    <xf numFmtId="0" fontId="53" fillId="0" borderId="3" applyNumberFormat="0" applyFill="0" applyAlignment="0" applyProtection="0"/>
    <xf numFmtId="0" fontId="52" fillId="0" borderId="42" applyNumberFormat="0" applyFill="0" applyAlignment="0" applyProtection="0"/>
    <xf numFmtId="0" fontId="52" fillId="0" borderId="42" applyNumberFormat="0" applyFill="0" applyAlignment="0" applyProtection="0"/>
    <xf numFmtId="0" fontId="52" fillId="0" borderId="42" applyNumberFormat="0" applyFill="0" applyAlignment="0" applyProtection="0"/>
    <xf numFmtId="0" fontId="54" fillId="0" borderId="43" applyNumberFormat="0" applyFill="0" applyAlignment="0" applyProtection="0"/>
    <xf numFmtId="0" fontId="52" fillId="0" borderId="42" applyNumberFormat="0" applyFill="0" applyAlignment="0" applyProtection="0"/>
    <xf numFmtId="0" fontId="5" fillId="0" borderId="3" applyNumberFormat="0" applyFill="0" applyAlignment="0" applyProtection="0"/>
    <xf numFmtId="0" fontId="52" fillId="0" borderId="42" applyNumberFormat="0" applyFill="0" applyAlignment="0" applyProtection="0"/>
    <xf numFmtId="0" fontId="5" fillId="0" borderId="3" applyNumberFormat="0" applyFill="0" applyAlignment="0" applyProtection="0"/>
    <xf numFmtId="0" fontId="52" fillId="0" borderId="42" applyNumberFormat="0" applyFill="0" applyAlignment="0" applyProtection="0"/>
    <xf numFmtId="0" fontId="53" fillId="0" borderId="3" applyNumberFormat="0" applyFill="0" applyAlignment="0" applyProtection="0"/>
    <xf numFmtId="0" fontId="52" fillId="0" borderId="42" applyNumberFormat="0" applyFill="0" applyAlignment="0" applyProtection="0"/>
    <xf numFmtId="0" fontId="5" fillId="0" borderId="3" applyNumberFormat="0" applyFill="0" applyAlignment="0" applyProtection="0"/>
    <xf numFmtId="0" fontId="52" fillId="0" borderId="42" applyNumberFormat="0" applyFill="0" applyAlignment="0" applyProtection="0"/>
    <xf numFmtId="0" fontId="52" fillId="0" borderId="42" applyNumberFormat="0" applyFill="0" applyAlignment="0" applyProtection="0"/>
    <xf numFmtId="0" fontId="52" fillId="0" borderId="42" applyNumberFormat="0" applyFill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42" fillId="57" borderId="37" applyNumberFormat="0" applyAlignment="0" applyProtection="0"/>
    <xf numFmtId="0" fontId="55" fillId="7" borderId="7" applyNumberFormat="0" applyAlignment="0" applyProtection="0"/>
    <xf numFmtId="0" fontId="42" fillId="57" borderId="37" applyNumberFormat="0" applyAlignment="0" applyProtection="0"/>
    <xf numFmtId="0" fontId="42" fillId="57" borderId="37" applyNumberFormat="0" applyAlignment="0" applyProtection="0"/>
    <xf numFmtId="0" fontId="42" fillId="57" borderId="37" applyNumberFormat="0" applyAlignment="0" applyProtection="0"/>
    <xf numFmtId="0" fontId="42" fillId="57" borderId="37" applyNumberFormat="0" applyAlignment="0" applyProtection="0"/>
    <xf numFmtId="0" fontId="13" fillId="7" borderId="7" applyNumberFormat="0" applyAlignment="0" applyProtection="0"/>
    <xf numFmtId="0" fontId="42" fillId="57" borderId="37" applyNumberFormat="0" applyAlignment="0" applyProtection="0"/>
    <xf numFmtId="0" fontId="13" fillId="7" borderId="7" applyNumberFormat="0" applyAlignment="0" applyProtection="0"/>
    <xf numFmtId="0" fontId="42" fillId="57" borderId="37" applyNumberFormat="0" applyAlignment="0" applyProtection="0"/>
    <xf numFmtId="0" fontId="56" fillId="7" borderId="7" applyNumberFormat="0" applyAlignment="0" applyProtection="0"/>
    <xf numFmtId="0" fontId="42" fillId="57" borderId="37" applyNumberFormat="0" applyAlignment="0" applyProtection="0"/>
    <xf numFmtId="0" fontId="13" fillId="7" borderId="7" applyNumberFormat="0" applyAlignment="0" applyProtection="0"/>
    <xf numFmtId="0" fontId="42" fillId="57" borderId="37" applyNumberFormat="0" applyAlignment="0" applyProtection="0"/>
    <xf numFmtId="0" fontId="42" fillId="57" borderId="37" applyNumberFormat="0" applyAlignment="0" applyProtection="0"/>
    <xf numFmtId="0" fontId="42" fillId="57" borderId="37" applyNumberFormat="0" applyAlignment="0" applyProtection="0"/>
    <xf numFmtId="168" fontId="57" fillId="0" borderId="0" applyFont="0" applyFill="0" applyBorder="0" applyAlignment="0" applyProtection="0"/>
    <xf numFmtId="168" fontId="57" fillId="0" borderId="0" applyFont="0" applyFill="0" applyBorder="0" applyAlignment="0" applyProtection="0"/>
    <xf numFmtId="168" fontId="57" fillId="0" borderId="0" applyFont="0" applyFill="0" applyBorder="0" applyAlignment="0" applyProtection="0"/>
    <xf numFmtId="168" fontId="57" fillId="0" borderId="0" applyFont="0" applyFill="0" applyBorder="0" applyAlignment="0" applyProtection="0"/>
    <xf numFmtId="168" fontId="57" fillId="0" borderId="0" applyFont="0" applyFill="0" applyBorder="0" applyAlignment="0" applyProtection="0"/>
    <xf numFmtId="168" fontId="57" fillId="0" borderId="0" applyFont="0" applyFill="0" applyBorder="0" applyAlignment="0" applyProtection="0"/>
    <xf numFmtId="168" fontId="57" fillId="0" borderId="0" applyFont="0" applyFill="0" applyBorder="0" applyAlignment="0" applyProtection="0"/>
    <xf numFmtId="168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168" fontId="57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6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8" fillId="39" borderId="0" applyNumberFormat="0" applyBorder="0" applyAlignment="0" applyProtection="0"/>
    <xf numFmtId="0" fontId="69" fillId="39" borderId="0" applyNumberFormat="0" applyBorder="0" applyAlignment="0" applyProtection="0"/>
    <xf numFmtId="0" fontId="68" fillId="39" borderId="0" applyNumberFormat="0" applyBorder="0" applyAlignment="0" applyProtection="0"/>
    <xf numFmtId="0" fontId="46" fillId="0" borderId="38" applyNumberFormat="0" applyFill="0" applyAlignment="0" applyProtection="0"/>
    <xf numFmtId="0" fontId="70" fillId="0" borderId="38" applyNumberFormat="0" applyFill="0" applyAlignment="0" applyProtection="0"/>
    <xf numFmtId="0" fontId="46" fillId="0" borderId="38" applyNumberFormat="0" applyFill="0" applyAlignment="0" applyProtection="0"/>
    <xf numFmtId="0" fontId="49" fillId="0" borderId="40" applyNumberFormat="0" applyFill="0" applyAlignment="0" applyProtection="0"/>
    <xf numFmtId="0" fontId="71" fillId="0" borderId="40" applyNumberFormat="0" applyFill="0" applyAlignment="0" applyProtection="0"/>
    <xf numFmtId="0" fontId="49" fillId="0" borderId="40" applyNumberFormat="0" applyFill="0" applyAlignment="0" applyProtection="0"/>
    <xf numFmtId="0" fontId="52" fillId="0" borderId="42" applyNumberFormat="0" applyFill="0" applyAlignment="0" applyProtection="0"/>
    <xf numFmtId="0" fontId="72" fillId="0" borderId="42" applyNumberFormat="0" applyFill="0" applyAlignment="0" applyProtection="0"/>
    <xf numFmtId="0" fontId="52" fillId="0" borderId="42" applyNumberFormat="0" applyFill="0" applyAlignment="0" applyProtection="0"/>
    <xf numFmtId="0" fontId="5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73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0" fontId="75" fillId="0" borderId="44" applyNumberFormat="0" applyFill="0" applyAlignment="0" applyProtection="0"/>
    <xf numFmtId="0" fontId="76" fillId="0" borderId="6" applyNumberFormat="0" applyFill="0" applyAlignment="0" applyProtection="0"/>
    <xf numFmtId="0" fontId="75" fillId="0" borderId="44" applyNumberFormat="0" applyFill="0" applyAlignment="0" applyProtection="0"/>
    <xf numFmtId="0" fontId="75" fillId="0" borderId="44" applyNumberFormat="0" applyFill="0" applyAlignment="0" applyProtection="0"/>
    <xf numFmtId="0" fontId="75" fillId="0" borderId="44" applyNumberFormat="0" applyFill="0" applyAlignment="0" applyProtection="0"/>
    <xf numFmtId="0" fontId="65" fillId="0" borderId="45" applyNumberFormat="0" applyFill="0" applyAlignment="0" applyProtection="0"/>
    <xf numFmtId="0" fontId="75" fillId="0" borderId="44" applyNumberFormat="0" applyFill="0" applyAlignment="0" applyProtection="0"/>
    <xf numFmtId="0" fontId="12" fillId="0" borderId="6" applyNumberFormat="0" applyFill="0" applyAlignment="0" applyProtection="0"/>
    <xf numFmtId="0" fontId="75" fillId="0" borderId="44" applyNumberFormat="0" applyFill="0" applyAlignment="0" applyProtection="0"/>
    <xf numFmtId="0" fontId="12" fillId="0" borderId="6" applyNumberFormat="0" applyFill="0" applyAlignment="0" applyProtection="0"/>
    <xf numFmtId="0" fontId="75" fillId="0" borderId="44" applyNumberFormat="0" applyFill="0" applyAlignment="0" applyProtection="0"/>
    <xf numFmtId="0" fontId="77" fillId="0" borderId="6" applyNumberFormat="0" applyFill="0" applyAlignment="0" applyProtection="0"/>
    <xf numFmtId="0" fontId="75" fillId="0" borderId="44" applyNumberFormat="0" applyFill="0" applyAlignment="0" applyProtection="0"/>
    <xf numFmtId="0" fontId="12" fillId="0" borderId="6" applyNumberFormat="0" applyFill="0" applyAlignment="0" applyProtection="0"/>
    <xf numFmtId="0" fontId="75" fillId="0" borderId="44" applyNumberFormat="0" applyFill="0" applyAlignment="0" applyProtection="0"/>
    <xf numFmtId="0" fontId="75" fillId="0" borderId="44" applyNumberFormat="0" applyFill="0" applyAlignment="0" applyProtection="0"/>
    <xf numFmtId="0" fontId="75" fillId="0" borderId="44" applyNumberFormat="0" applyFill="0" applyAlignment="0" applyProtection="0"/>
    <xf numFmtId="0" fontId="37" fillId="42" borderId="36" applyNumberFormat="0" applyAlignment="0" applyProtection="0"/>
    <xf numFmtId="0" fontId="78" fillId="42" borderId="36" applyNumberFormat="0" applyAlignment="0" applyProtection="0"/>
    <xf numFmtId="0" fontId="37" fillId="42" borderId="36" applyNumberFormat="0" applyAlignment="0" applyProtection="0"/>
    <xf numFmtId="0" fontId="37" fillId="43" borderId="36" applyNumberFormat="0" applyAlignment="0" applyProtection="0"/>
    <xf numFmtId="0" fontId="79" fillId="58" borderId="46" applyNumberFormat="0" applyFont="0" applyAlignment="0" applyProtection="0"/>
    <xf numFmtId="0" fontId="26" fillId="8" borderId="8" applyNumberFormat="0" applyFont="0" applyAlignment="0" applyProtection="0"/>
    <xf numFmtId="0" fontId="64" fillId="8" borderId="8" applyNumberFormat="0" applyFont="0" applyAlignment="0" applyProtection="0"/>
    <xf numFmtId="0" fontId="25" fillId="58" borderId="46" applyNumberFormat="0" applyFont="0" applyAlignment="0" applyProtection="0"/>
    <xf numFmtId="0" fontId="25" fillId="58" borderId="46" applyNumberFormat="0" applyFont="0" applyAlignment="0" applyProtection="0"/>
    <xf numFmtId="0" fontId="25" fillId="58" borderId="46" applyNumberFormat="0" applyFont="0" applyAlignment="0" applyProtection="0"/>
    <xf numFmtId="0" fontId="25" fillId="58" borderId="46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57" fillId="58" borderId="46" applyNumberFormat="0" applyFont="0" applyAlignment="0" applyProtection="0"/>
    <xf numFmtId="0" fontId="80" fillId="58" borderId="46" applyNumberFormat="0" applyFont="0" applyAlignment="0" applyProtection="0"/>
    <xf numFmtId="0" fontId="80" fillId="58" borderId="46" applyNumberFormat="0" applyFont="0" applyAlignment="0" applyProtection="0"/>
    <xf numFmtId="0" fontId="80" fillId="58" borderId="46" applyNumberFormat="0" applyFont="0" applyAlignment="0" applyProtection="0"/>
    <xf numFmtId="0" fontId="1" fillId="8" borderId="8" applyNumberFormat="0" applyFont="0" applyAlignment="0" applyProtection="0"/>
    <xf numFmtId="0" fontId="57" fillId="58" borderId="46" applyNumberFormat="0" applyFont="0" applyAlignment="0" applyProtection="0"/>
    <xf numFmtId="0" fontId="63" fillId="58" borderId="46" applyNumberFormat="0" applyFont="0" applyAlignment="0" applyProtection="0"/>
    <xf numFmtId="0" fontId="62" fillId="58" borderId="46" applyNumberFormat="0" applyFont="0" applyAlignment="0" applyProtection="0"/>
    <xf numFmtId="0" fontId="1" fillId="8" borderId="8" applyNumberFormat="0" applyFont="0" applyAlignment="0" applyProtection="0"/>
    <xf numFmtId="0" fontId="57" fillId="58" borderId="46" applyNumberFormat="0" applyFont="0" applyAlignment="0" applyProtection="0"/>
    <xf numFmtId="0" fontId="27" fillId="8" borderId="8" applyNumberFormat="0" applyFont="0" applyAlignment="0" applyProtection="0"/>
    <xf numFmtId="0" fontId="62" fillId="58" borderId="46" applyNumberFormat="0" applyFont="0" applyAlignment="0" applyProtection="0"/>
    <xf numFmtId="0" fontId="1" fillId="8" borderId="8" applyNumberFormat="0" applyFont="0" applyAlignment="0" applyProtection="0"/>
    <xf numFmtId="0" fontId="62" fillId="58" borderId="46" applyNumberFormat="0" applyFont="0" applyAlignment="0" applyProtection="0"/>
    <xf numFmtId="0" fontId="28" fillId="8" borderId="8" applyNumberFormat="0" applyFont="0" applyAlignment="0" applyProtection="0"/>
    <xf numFmtId="0" fontId="62" fillId="58" borderId="46" applyNumberFormat="0" applyFont="0" applyAlignment="0" applyProtection="0"/>
    <xf numFmtId="0" fontId="1" fillId="8" borderId="8" applyNumberFormat="0" applyFont="0" applyAlignment="0" applyProtection="0"/>
    <xf numFmtId="0" fontId="62" fillId="58" borderId="46" applyNumberFormat="0" applyFont="0" applyAlignment="0" applyProtection="0"/>
    <xf numFmtId="0" fontId="62" fillId="58" borderId="46" applyNumberFormat="0" applyFont="0" applyAlignment="0" applyProtection="0"/>
    <xf numFmtId="0" fontId="62" fillId="58" borderId="46" applyNumberFormat="0" applyFont="0" applyAlignment="0" applyProtection="0"/>
    <xf numFmtId="0" fontId="30" fillId="53" borderId="0" applyNumberFormat="0" applyBorder="0" applyAlignment="0" applyProtection="0"/>
    <xf numFmtId="0" fontId="17" fillId="9" borderId="0" applyNumberFormat="0" applyBorder="0" applyAlignment="0" applyProtection="0"/>
    <xf numFmtId="0" fontId="31" fillId="9" borderId="0" applyNumberFormat="0" applyBorder="0" applyAlignment="0" applyProtection="0"/>
    <xf numFmtId="0" fontId="30" fillId="53" borderId="0" applyNumberFormat="0" applyBorder="0" applyAlignment="0" applyProtection="0"/>
    <xf numFmtId="0" fontId="30" fillId="53" borderId="0" applyNumberFormat="0" applyBorder="0" applyAlignment="0" applyProtection="0"/>
    <xf numFmtId="0" fontId="30" fillId="53" borderId="0" applyNumberFormat="0" applyBorder="0" applyAlignment="0" applyProtection="0"/>
    <xf numFmtId="0" fontId="30" fillId="59" borderId="0" applyNumberFormat="0" applyBorder="0" applyAlignment="0" applyProtection="0"/>
    <xf numFmtId="0" fontId="30" fillId="53" borderId="0" applyNumberFormat="0" applyBorder="0" applyAlignment="0" applyProtection="0"/>
    <xf numFmtId="0" fontId="32" fillId="9" borderId="0" applyNumberFormat="0" applyBorder="0" applyAlignment="0" applyProtection="0"/>
    <xf numFmtId="0" fontId="30" fillId="53" borderId="0" applyNumberFormat="0" applyBorder="0" applyAlignment="0" applyProtection="0"/>
    <xf numFmtId="0" fontId="30" fillId="53" borderId="0" applyNumberFormat="0" applyBorder="0" applyAlignment="0" applyProtection="0"/>
    <xf numFmtId="0" fontId="30" fillId="53" borderId="0" applyNumberFormat="0" applyBorder="0" applyAlignment="0" applyProtection="0"/>
    <xf numFmtId="0" fontId="30" fillId="53" borderId="0" applyNumberFormat="0" applyBorder="0" applyAlignment="0" applyProtection="0"/>
    <xf numFmtId="0" fontId="30" fillId="53" borderId="0" applyNumberFormat="0" applyBorder="0" applyAlignment="0" applyProtection="0"/>
    <xf numFmtId="0" fontId="30" fillId="53" borderId="0" applyNumberFormat="0" applyBorder="0" applyAlignment="0" applyProtection="0"/>
    <xf numFmtId="0" fontId="30" fillId="54" borderId="0" applyNumberFormat="0" applyBorder="0" applyAlignment="0" applyProtection="0"/>
    <xf numFmtId="0" fontId="17" fillId="13" borderId="0" applyNumberFormat="0" applyBorder="0" applyAlignment="0" applyProtection="0"/>
    <xf numFmtId="0" fontId="31" fillId="13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49" borderId="0" applyNumberFormat="0" applyBorder="0" applyAlignment="0" applyProtection="0"/>
    <xf numFmtId="0" fontId="30" fillId="54" borderId="0" applyNumberFormat="0" applyBorder="0" applyAlignment="0" applyProtection="0"/>
    <xf numFmtId="0" fontId="32" fillId="13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5" borderId="0" applyNumberFormat="0" applyBorder="0" applyAlignment="0" applyProtection="0"/>
    <xf numFmtId="0" fontId="31" fillId="17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47" borderId="0" applyNumberFormat="0" applyBorder="0" applyAlignment="0" applyProtection="0"/>
    <xf numFmtId="0" fontId="30" fillId="55" borderId="0" applyNumberFormat="0" applyBorder="0" applyAlignment="0" applyProtection="0"/>
    <xf numFmtId="0" fontId="32" fillId="17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0" borderId="0" applyNumberFormat="0" applyBorder="0" applyAlignment="0" applyProtection="0"/>
    <xf numFmtId="0" fontId="31" fillId="21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60" borderId="0" applyNumberFormat="0" applyBorder="0" applyAlignment="0" applyProtection="0"/>
    <xf numFmtId="0" fontId="30" fillId="50" borderId="0" applyNumberFormat="0" applyBorder="0" applyAlignment="0" applyProtection="0"/>
    <xf numFmtId="0" fontId="32" fillId="21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1" borderId="0" applyNumberFormat="0" applyBorder="0" applyAlignment="0" applyProtection="0"/>
    <xf numFmtId="0" fontId="31" fillId="25" borderId="0" applyNumberFormat="0" applyBorder="0" applyAlignment="0" applyProtection="0"/>
    <xf numFmtId="0" fontId="30" fillId="51" borderId="0" applyNumberFormat="0" applyBorder="0" applyAlignment="0" applyProtection="0"/>
    <xf numFmtId="0" fontId="30" fillId="51" borderId="0" applyNumberFormat="0" applyBorder="0" applyAlignment="0" applyProtection="0"/>
    <xf numFmtId="0" fontId="30" fillId="51" borderId="0" applyNumberFormat="0" applyBorder="0" applyAlignment="0" applyProtection="0"/>
    <xf numFmtId="0" fontId="30" fillId="51" borderId="0" applyNumberFormat="0" applyBorder="0" applyAlignment="0" applyProtection="0"/>
    <xf numFmtId="0" fontId="32" fillId="25" borderId="0" applyNumberFormat="0" applyBorder="0" applyAlignment="0" applyProtection="0"/>
    <xf numFmtId="0" fontId="30" fillId="51" borderId="0" applyNumberFormat="0" applyBorder="0" applyAlignment="0" applyProtection="0"/>
    <xf numFmtId="0" fontId="30" fillId="51" borderId="0" applyNumberFormat="0" applyBorder="0" applyAlignment="0" applyProtection="0"/>
    <xf numFmtId="0" fontId="30" fillId="51" borderId="0" applyNumberFormat="0" applyBorder="0" applyAlignment="0" applyProtection="0"/>
    <xf numFmtId="0" fontId="30" fillId="51" borderId="0" applyNumberFormat="0" applyBorder="0" applyAlignment="0" applyProtection="0"/>
    <xf numFmtId="0" fontId="30" fillId="51" borderId="0" applyNumberFormat="0" applyBorder="0" applyAlignment="0" applyProtection="0"/>
    <xf numFmtId="0" fontId="30" fillId="51" borderId="0" applyNumberFormat="0" applyBorder="0" applyAlignment="0" applyProtection="0"/>
    <xf numFmtId="0" fontId="30" fillId="49" borderId="0" applyNumberFormat="0" applyBorder="0" applyAlignment="0" applyProtection="0"/>
    <xf numFmtId="0" fontId="31" fillId="29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30" fillId="54" borderId="0" applyNumberFormat="0" applyBorder="0" applyAlignment="0" applyProtection="0"/>
    <xf numFmtId="0" fontId="30" fillId="49" borderId="0" applyNumberFormat="0" applyBorder="0" applyAlignment="0" applyProtection="0"/>
    <xf numFmtId="0" fontId="32" fillId="29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68" fillId="39" borderId="0" applyNumberFormat="0" applyBorder="0" applyAlignment="0" applyProtection="0"/>
    <xf numFmtId="0" fontId="6" fillId="2" borderId="0" applyNumberFormat="0" applyBorder="0" applyAlignment="0" applyProtection="0"/>
    <xf numFmtId="0" fontId="81" fillId="2" borderId="0" applyNumberFormat="0" applyBorder="0" applyAlignment="0" applyProtection="0"/>
    <xf numFmtId="0" fontId="68" fillId="39" borderId="0" applyNumberFormat="0" applyBorder="0" applyAlignment="0" applyProtection="0"/>
    <xf numFmtId="0" fontId="68" fillId="39" borderId="0" applyNumberFormat="0" applyBorder="0" applyAlignment="0" applyProtection="0"/>
    <xf numFmtId="0" fontId="68" fillId="39" borderId="0" applyNumberFormat="0" applyBorder="0" applyAlignment="0" applyProtection="0"/>
    <xf numFmtId="0" fontId="68" fillId="41" borderId="0" applyNumberFormat="0" applyBorder="0" applyAlignment="0" applyProtection="0"/>
    <xf numFmtId="0" fontId="68" fillId="39" borderId="0" applyNumberFormat="0" applyBorder="0" applyAlignment="0" applyProtection="0"/>
    <xf numFmtId="0" fontId="6" fillId="2" borderId="0" applyNumberFormat="0" applyBorder="0" applyAlignment="0" applyProtection="0"/>
    <xf numFmtId="0" fontId="68" fillId="39" borderId="0" applyNumberFormat="0" applyBorder="0" applyAlignment="0" applyProtection="0"/>
    <xf numFmtId="0" fontId="6" fillId="2" borderId="0" applyNumberFormat="0" applyBorder="0" applyAlignment="0" applyProtection="0"/>
    <xf numFmtId="0" fontId="68" fillId="39" borderId="0" applyNumberFormat="0" applyBorder="0" applyAlignment="0" applyProtection="0"/>
    <xf numFmtId="0" fontId="82" fillId="2" borderId="0" applyNumberFormat="0" applyBorder="0" applyAlignment="0" applyProtection="0"/>
    <xf numFmtId="0" fontId="68" fillId="39" borderId="0" applyNumberFormat="0" applyBorder="0" applyAlignment="0" applyProtection="0"/>
    <xf numFmtId="0" fontId="6" fillId="2" borderId="0" applyNumberFormat="0" applyBorder="0" applyAlignment="0" applyProtection="0"/>
    <xf numFmtId="0" fontId="68" fillId="39" borderId="0" applyNumberFormat="0" applyBorder="0" applyAlignment="0" applyProtection="0"/>
    <xf numFmtId="0" fontId="68" fillId="39" borderId="0" applyNumberFormat="0" applyBorder="0" applyAlignment="0" applyProtection="0"/>
    <xf numFmtId="0" fontId="68" fillId="39" borderId="0" applyNumberFormat="0" applyBorder="0" applyAlignment="0" applyProtection="0"/>
    <xf numFmtId="0" fontId="83" fillId="43" borderId="47" applyNumberFormat="0" applyAlignment="0" applyProtection="0"/>
    <xf numFmtId="0" fontId="10" fillId="6" borderId="5" applyNumberFormat="0" applyAlignment="0" applyProtection="0"/>
    <xf numFmtId="0" fontId="84" fillId="6" borderId="5" applyNumberFormat="0" applyAlignment="0" applyProtection="0"/>
    <xf numFmtId="0" fontId="83" fillId="43" borderId="47" applyNumberFormat="0" applyAlignment="0" applyProtection="0"/>
    <xf numFmtId="0" fontId="83" fillId="43" borderId="47" applyNumberFormat="0" applyAlignment="0" applyProtection="0"/>
    <xf numFmtId="0" fontId="83" fillId="43" borderId="47" applyNumberFormat="0" applyAlignment="0" applyProtection="0"/>
    <xf numFmtId="0" fontId="83" fillId="43" borderId="47" applyNumberFormat="0" applyAlignment="0" applyProtection="0"/>
    <xf numFmtId="0" fontId="83" fillId="43" borderId="47" applyNumberFormat="0" applyAlignment="0" applyProtection="0"/>
    <xf numFmtId="0" fontId="83" fillId="61" borderId="47" applyNumberFormat="0" applyAlignment="0" applyProtection="0"/>
    <xf numFmtId="0" fontId="83" fillId="43" borderId="47" applyNumberFormat="0" applyAlignment="0" applyProtection="0"/>
    <xf numFmtId="0" fontId="10" fillId="6" borderId="5" applyNumberFormat="0" applyAlignment="0" applyProtection="0"/>
    <xf numFmtId="0" fontId="83" fillId="43" borderId="47" applyNumberFormat="0" applyAlignment="0" applyProtection="0"/>
    <xf numFmtId="0" fontId="83" fillId="43" borderId="47" applyNumberFormat="0" applyAlignment="0" applyProtection="0"/>
    <xf numFmtId="0" fontId="10" fillId="6" borderId="5" applyNumberFormat="0" applyAlignment="0" applyProtection="0"/>
    <xf numFmtId="0" fontId="83" fillId="43" borderId="47" applyNumberFormat="0" applyAlignment="0" applyProtection="0"/>
    <xf numFmtId="0" fontId="85" fillId="6" borderId="5" applyNumberFormat="0" applyAlignment="0" applyProtection="0"/>
    <xf numFmtId="0" fontId="83" fillId="43" borderId="47" applyNumberFormat="0" applyAlignment="0" applyProtection="0"/>
    <xf numFmtId="0" fontId="10" fillId="6" borderId="5" applyNumberFormat="0" applyAlignment="0" applyProtection="0"/>
    <xf numFmtId="0" fontId="83" fillId="43" borderId="47" applyNumberFormat="0" applyAlignment="0" applyProtection="0"/>
    <xf numFmtId="0" fontId="83" fillId="43" borderId="47" applyNumberFormat="0" applyAlignment="0" applyProtection="0"/>
    <xf numFmtId="0" fontId="83" fillId="43" borderId="47" applyNumberFormat="0" applyAlignment="0" applyProtection="0"/>
    <xf numFmtId="38" fontId="86" fillId="0" borderId="0"/>
    <xf numFmtId="38" fontId="87" fillId="0" borderId="0"/>
    <xf numFmtId="38" fontId="88" fillId="0" borderId="0"/>
    <xf numFmtId="38" fontId="89" fillId="0" borderId="0"/>
    <xf numFmtId="38" fontId="90" fillId="0" borderId="0"/>
    <xf numFmtId="38" fontId="91" fillId="0" borderId="0"/>
    <xf numFmtId="38" fontId="92" fillId="0" borderId="0"/>
    <xf numFmtId="38" fontId="93" fillId="0" borderId="0"/>
    <xf numFmtId="0" fontId="94" fillId="0" borderId="0"/>
    <xf numFmtId="0" fontId="95" fillId="0" borderId="0"/>
    <xf numFmtId="0" fontId="94" fillId="0" borderId="0"/>
    <xf numFmtId="0" fontId="95" fillId="0" borderId="0"/>
    <xf numFmtId="0" fontId="95" fillId="0" borderId="0"/>
    <xf numFmtId="0" fontId="75" fillId="0" borderId="44" applyNumberFormat="0" applyFill="0" applyAlignment="0" applyProtection="0"/>
    <xf numFmtId="0" fontId="96" fillId="0" borderId="44" applyNumberFormat="0" applyFill="0" applyAlignment="0" applyProtection="0"/>
    <xf numFmtId="0" fontId="75" fillId="0" borderId="44" applyNumberFormat="0" applyFill="0" applyAlignment="0" applyProtection="0"/>
    <xf numFmtId="0" fontId="58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99" fillId="0" borderId="0" applyNumberFormat="0" applyFill="0" applyBorder="0" applyAlignment="0" applyProtection="0">
      <alignment vertical="top"/>
      <protection locked="0"/>
    </xf>
    <xf numFmtId="0" fontId="100" fillId="56" borderId="0" applyNumberFormat="0" applyBorder="0" applyAlignment="0" applyProtection="0"/>
    <xf numFmtId="0" fontId="101" fillId="56" borderId="0" applyNumberFormat="0" applyBorder="0" applyAlignment="0" applyProtection="0"/>
    <xf numFmtId="0" fontId="100" fillId="56" borderId="0" applyNumberFormat="0" applyBorder="0" applyAlignment="0" applyProtection="0"/>
    <xf numFmtId="0" fontId="57" fillId="0" borderId="0"/>
    <xf numFmtId="0" fontId="1" fillId="0" borderId="0"/>
    <xf numFmtId="0" fontId="1" fillId="0" borderId="0"/>
    <xf numFmtId="0" fontId="57" fillId="0" borderId="0"/>
    <xf numFmtId="0" fontId="57" fillId="0" borderId="0"/>
    <xf numFmtId="0" fontId="1" fillId="0" borderId="0"/>
    <xf numFmtId="0" fontId="26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1" fillId="0" borderId="0"/>
    <xf numFmtId="0" fontId="1" fillId="0" borderId="0"/>
    <xf numFmtId="0" fontId="57" fillId="0" borderId="0"/>
    <xf numFmtId="0" fontId="57" fillId="0" borderId="0"/>
    <xf numFmtId="0" fontId="1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7" fillId="0" borderId="0"/>
    <xf numFmtId="0" fontId="57" fillId="0" borderId="0"/>
    <xf numFmtId="0" fontId="62" fillId="0" borderId="0"/>
    <xf numFmtId="0" fontId="1" fillId="0" borderId="0"/>
    <xf numFmtId="0" fontId="57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62" fillId="0" borderId="0"/>
    <xf numFmtId="0" fontId="1" fillId="0" borderId="0"/>
    <xf numFmtId="0" fontId="25" fillId="0" borderId="0"/>
    <xf numFmtId="0" fontId="57" fillId="0" borderId="0"/>
    <xf numFmtId="0" fontId="57" fillId="0" borderId="0"/>
    <xf numFmtId="0" fontId="57" fillId="0" borderId="0"/>
    <xf numFmtId="0" fontId="1" fillId="0" borderId="0"/>
    <xf numFmtId="0" fontId="25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25" fillId="0" borderId="0"/>
    <xf numFmtId="0" fontId="57" fillId="0" borderId="0"/>
    <xf numFmtId="0" fontId="57" fillId="0" borderId="0"/>
    <xf numFmtId="0" fontId="62" fillId="0" borderId="0"/>
    <xf numFmtId="0" fontId="1" fillId="0" borderId="0"/>
    <xf numFmtId="0" fontId="64" fillId="0" borderId="0">
      <alignment vertical="top"/>
    </xf>
    <xf numFmtId="0" fontId="57" fillId="0" borderId="0"/>
    <xf numFmtId="0" fontId="57" fillId="0" borderId="0"/>
    <xf numFmtId="0" fontId="57" fillId="0" borderId="0"/>
    <xf numFmtId="0" fontId="25" fillId="0" borderId="0"/>
    <xf numFmtId="0" fontId="57" fillId="0" borderId="0"/>
    <xf numFmtId="0" fontId="57" fillId="0" borderId="0"/>
    <xf numFmtId="0" fontId="62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1" fillId="0" borderId="0"/>
    <xf numFmtId="0" fontId="62" fillId="0" borderId="0"/>
    <xf numFmtId="0" fontId="57" fillId="0" borderId="0"/>
    <xf numFmtId="0" fontId="62" fillId="0" borderId="0"/>
    <xf numFmtId="0" fontId="102" fillId="0" borderId="0"/>
    <xf numFmtId="0" fontId="25" fillId="0" borderId="0"/>
    <xf numFmtId="0" fontId="62" fillId="0" borderId="0"/>
    <xf numFmtId="0" fontId="1" fillId="0" borderId="0"/>
    <xf numFmtId="0" fontId="57" fillId="0" borderId="0"/>
    <xf numFmtId="0" fontId="57" fillId="0" borderId="0"/>
    <xf numFmtId="0" fontId="57" fillId="0" borderId="0"/>
    <xf numFmtId="0" fontId="27" fillId="0" borderId="0"/>
    <xf numFmtId="0" fontId="57" fillId="0" borderId="0"/>
    <xf numFmtId="0" fontId="57" fillId="0" borderId="0"/>
    <xf numFmtId="0" fontId="64" fillId="0" borderId="0"/>
    <xf numFmtId="0" fontId="57" fillId="0" borderId="0"/>
    <xf numFmtId="0" fontId="64" fillId="0" borderId="0"/>
    <xf numFmtId="0" fontId="28" fillId="0" borderId="0"/>
    <xf numFmtId="0" fontId="57" fillId="0" borderId="0"/>
    <xf numFmtId="0" fontId="57" fillId="0" borderId="0"/>
    <xf numFmtId="0" fontId="25" fillId="0" borderId="0"/>
    <xf numFmtId="0" fontId="25" fillId="0" borderId="0"/>
    <xf numFmtId="0" fontId="1" fillId="0" borderId="0"/>
    <xf numFmtId="0" fontId="57" fillId="0" borderId="0"/>
    <xf numFmtId="0" fontId="1" fillId="0" borderId="0"/>
    <xf numFmtId="0" fontId="1" fillId="0" borderId="0"/>
    <xf numFmtId="0" fontId="25" fillId="0" borderId="0"/>
    <xf numFmtId="0" fontId="64" fillId="0" borderId="0">
      <alignment vertical="top"/>
    </xf>
    <xf numFmtId="0" fontId="25" fillId="0" borderId="0"/>
    <xf numFmtId="0" fontId="25" fillId="0" borderId="0"/>
    <xf numFmtId="0" fontId="1" fillId="0" borderId="0"/>
    <xf numFmtId="0" fontId="57" fillId="0" borderId="0"/>
    <xf numFmtId="0" fontId="26" fillId="0" borderId="0"/>
    <xf numFmtId="0" fontId="1" fillId="0" borderId="0"/>
    <xf numFmtId="0" fontId="1" fillId="0" borderId="0"/>
    <xf numFmtId="0" fontId="57" fillId="0" borderId="0"/>
    <xf numFmtId="0" fontId="25" fillId="0" borderId="0"/>
    <xf numFmtId="0" fontId="64" fillId="0" borderId="0">
      <alignment vertical="top"/>
    </xf>
    <xf numFmtId="0" fontId="1" fillId="0" borderId="0"/>
    <xf numFmtId="0" fontId="25" fillId="0" borderId="0"/>
    <xf numFmtId="0" fontId="1" fillId="0" borderId="0"/>
    <xf numFmtId="0" fontId="57" fillId="0" borderId="0"/>
    <xf numFmtId="0" fontId="1" fillId="0" borderId="0"/>
    <xf numFmtId="0" fontId="1" fillId="0" borderId="0"/>
    <xf numFmtId="0" fontId="64" fillId="0" borderId="0">
      <alignment vertical="top"/>
    </xf>
    <xf numFmtId="0" fontId="57" fillId="0" borderId="0"/>
    <xf numFmtId="0" fontId="1" fillId="0" borderId="0"/>
    <xf numFmtId="0" fontId="1" fillId="0" borderId="0"/>
    <xf numFmtId="0" fontId="62" fillId="0" borderId="0"/>
    <xf numFmtId="0" fontId="57" fillId="58" borderId="46" applyNumberFormat="0" applyFont="0" applyAlignment="0" applyProtection="0"/>
    <xf numFmtId="0" fontId="57" fillId="58" borderId="46" applyNumberFormat="0" applyFont="0" applyAlignment="0" applyProtection="0"/>
    <xf numFmtId="0" fontId="57" fillId="58" borderId="46" applyNumberFormat="0" applyFont="0" applyAlignment="0" applyProtection="0"/>
    <xf numFmtId="0" fontId="83" fillId="43" borderId="47" applyNumberFormat="0" applyAlignment="0" applyProtection="0"/>
    <xf numFmtId="0" fontId="103" fillId="43" borderId="47" applyNumberFormat="0" applyAlignment="0" applyProtection="0"/>
    <xf numFmtId="0" fontId="83" fillId="43" borderId="47" applyNumberFormat="0" applyAlignment="0" applyProtection="0"/>
    <xf numFmtId="0" fontId="104" fillId="0" borderId="48" applyNumberFormat="0" applyFill="0" applyAlignment="0" applyProtection="0"/>
    <xf numFmtId="0" fontId="105" fillId="0" borderId="9" applyNumberFormat="0" applyFill="0" applyAlignment="0" applyProtection="0"/>
    <xf numFmtId="0" fontId="104" fillId="0" borderId="48" applyNumberFormat="0" applyFill="0" applyAlignment="0" applyProtection="0"/>
    <xf numFmtId="0" fontId="104" fillId="0" borderId="48" applyNumberFormat="0" applyFill="0" applyAlignment="0" applyProtection="0"/>
    <xf numFmtId="0" fontId="104" fillId="0" borderId="48" applyNumberFormat="0" applyFill="0" applyAlignment="0" applyProtection="0"/>
    <xf numFmtId="0" fontId="104" fillId="0" borderId="48" applyNumberFormat="0" applyFill="0" applyAlignment="0" applyProtection="0"/>
    <xf numFmtId="0" fontId="104" fillId="0" borderId="48" applyNumberFormat="0" applyFill="0" applyAlignment="0" applyProtection="0"/>
    <xf numFmtId="0" fontId="104" fillId="0" borderId="49" applyNumberFormat="0" applyFill="0" applyAlignment="0" applyProtection="0"/>
    <xf numFmtId="0" fontId="104" fillId="0" borderId="48" applyNumberFormat="0" applyFill="0" applyAlignment="0" applyProtection="0"/>
    <xf numFmtId="0" fontId="16" fillId="0" borderId="9" applyNumberFormat="0" applyFill="0" applyAlignment="0" applyProtection="0"/>
    <xf numFmtId="0" fontId="104" fillId="0" borderId="48" applyNumberFormat="0" applyFill="0" applyAlignment="0" applyProtection="0"/>
    <xf numFmtId="0" fontId="104" fillId="0" borderId="48" applyNumberFormat="0" applyFill="0" applyAlignment="0" applyProtection="0"/>
    <xf numFmtId="0" fontId="16" fillId="0" borderId="9" applyNumberFormat="0" applyFill="0" applyAlignment="0" applyProtection="0"/>
    <xf numFmtId="0" fontId="104" fillId="0" borderId="48" applyNumberFormat="0" applyFill="0" applyAlignment="0" applyProtection="0"/>
    <xf numFmtId="0" fontId="106" fillId="0" borderId="9" applyNumberFormat="0" applyFill="0" applyAlignment="0" applyProtection="0"/>
    <xf numFmtId="0" fontId="104" fillId="0" borderId="48" applyNumberFormat="0" applyFill="0" applyAlignment="0" applyProtection="0"/>
    <xf numFmtId="0" fontId="16" fillId="0" borderId="9" applyNumberFormat="0" applyFill="0" applyAlignment="0" applyProtection="0"/>
    <xf numFmtId="0" fontId="104" fillId="0" borderId="48" applyNumberFormat="0" applyFill="0" applyAlignment="0" applyProtection="0"/>
    <xf numFmtId="0" fontId="104" fillId="0" borderId="48" applyNumberFormat="0" applyFill="0" applyAlignment="0" applyProtection="0"/>
    <xf numFmtId="0" fontId="104" fillId="0" borderId="48" applyNumberFormat="0" applyFill="0" applyAlignment="0" applyProtection="0"/>
    <xf numFmtId="44" fontId="57" fillId="0" borderId="0" applyFont="0" applyFill="0" applyBorder="0" applyAlignment="0" applyProtection="0"/>
    <xf numFmtId="44" fontId="57" fillId="0" borderId="0" applyFont="0" applyFill="0" applyBorder="0" applyAlignment="0" applyProtection="0"/>
    <xf numFmtId="44" fontId="57" fillId="0" borderId="0" applyFont="0" applyFill="0" applyBorder="0" applyAlignment="0" applyProtection="0"/>
    <xf numFmtId="44" fontId="57" fillId="0" borderId="0" applyFont="0" applyFill="0" applyBorder="0" applyAlignment="0" applyProtection="0"/>
    <xf numFmtId="0" fontId="35" fillId="38" borderId="0" applyNumberFormat="0" applyBorder="0" applyAlignment="0" applyProtection="0"/>
    <xf numFmtId="0" fontId="107" fillId="3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40" borderId="0" applyNumberFormat="0" applyBorder="0" applyAlignment="0" applyProtection="0"/>
    <xf numFmtId="0" fontId="35" fillId="38" borderId="0" applyNumberFormat="0" applyBorder="0" applyAlignment="0" applyProtection="0"/>
    <xf numFmtId="0" fontId="7" fillId="3" borderId="0" applyNumberFormat="0" applyBorder="0" applyAlignment="0" applyProtection="0"/>
    <xf numFmtId="0" fontId="35" fillId="38" borderId="0" applyNumberFormat="0" applyBorder="0" applyAlignment="0" applyProtection="0"/>
    <xf numFmtId="0" fontId="7" fillId="3" borderId="0" applyNumberFormat="0" applyBorder="0" applyAlignment="0" applyProtection="0"/>
    <xf numFmtId="0" fontId="35" fillId="38" borderId="0" applyNumberFormat="0" applyBorder="0" applyAlignment="0" applyProtection="0"/>
    <xf numFmtId="0" fontId="108" fillId="3" borderId="0" applyNumberFormat="0" applyBorder="0" applyAlignment="0" applyProtection="0"/>
    <xf numFmtId="0" fontId="35" fillId="38" borderId="0" applyNumberFormat="0" applyBorder="0" applyAlignment="0" applyProtection="0"/>
    <xf numFmtId="0" fontId="7" fillId="3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100" fillId="56" borderId="0" applyNumberFormat="0" applyBorder="0" applyAlignment="0" applyProtection="0"/>
    <xf numFmtId="0" fontId="109" fillId="4" borderId="0" applyNumberFormat="0" applyBorder="0" applyAlignment="0" applyProtection="0"/>
    <xf numFmtId="0" fontId="100" fillId="56" borderId="0" applyNumberFormat="0" applyBorder="0" applyAlignment="0" applyProtection="0"/>
    <xf numFmtId="0" fontId="100" fillId="56" borderId="0" applyNumberFormat="0" applyBorder="0" applyAlignment="0" applyProtection="0"/>
    <xf numFmtId="0" fontId="100" fillId="56" borderId="0" applyNumberFormat="0" applyBorder="0" applyAlignment="0" applyProtection="0"/>
    <xf numFmtId="0" fontId="110" fillId="56" borderId="0" applyNumberFormat="0" applyBorder="0" applyAlignment="0" applyProtection="0"/>
    <xf numFmtId="0" fontId="100" fillId="56" borderId="0" applyNumberFormat="0" applyBorder="0" applyAlignment="0" applyProtection="0"/>
    <xf numFmtId="0" fontId="8" fillId="4" borderId="0" applyNumberFormat="0" applyBorder="0" applyAlignment="0" applyProtection="0"/>
    <xf numFmtId="0" fontId="100" fillId="56" borderId="0" applyNumberFormat="0" applyBorder="0" applyAlignment="0" applyProtection="0"/>
    <xf numFmtId="0" fontId="8" fillId="4" borderId="0" applyNumberFormat="0" applyBorder="0" applyAlignment="0" applyProtection="0"/>
    <xf numFmtId="0" fontId="100" fillId="56" borderId="0" applyNumberFormat="0" applyBorder="0" applyAlignment="0" applyProtection="0"/>
    <xf numFmtId="0" fontId="111" fillId="4" borderId="0" applyNumberFormat="0" applyBorder="0" applyAlignment="0" applyProtection="0"/>
    <xf numFmtId="0" fontId="100" fillId="56" borderId="0" applyNumberFormat="0" applyBorder="0" applyAlignment="0" applyProtection="0"/>
    <xf numFmtId="0" fontId="8" fillId="4" borderId="0" applyNumberFormat="0" applyBorder="0" applyAlignment="0" applyProtection="0"/>
    <xf numFmtId="0" fontId="100" fillId="56" borderId="0" applyNumberFormat="0" applyBorder="0" applyAlignment="0" applyProtection="0"/>
    <xf numFmtId="0" fontId="100" fillId="56" borderId="0" applyNumberFormat="0" applyBorder="0" applyAlignment="0" applyProtection="0"/>
    <xf numFmtId="0" fontId="100" fillId="56" borderId="0" applyNumberFormat="0" applyBorder="0" applyAlignment="0" applyProtection="0"/>
    <xf numFmtId="0" fontId="24" fillId="0" borderId="0"/>
    <xf numFmtId="0" fontId="23" fillId="0" borderId="0"/>
    <xf numFmtId="0" fontId="24" fillId="0" borderId="0"/>
    <xf numFmtId="0" fontId="40" fillId="43" borderId="36" applyNumberFormat="0" applyAlignment="0" applyProtection="0"/>
    <xf numFmtId="0" fontId="112" fillId="6" borderId="4" applyNumberFormat="0" applyAlignment="0" applyProtection="0"/>
    <xf numFmtId="0" fontId="40" fillId="43" borderId="36" applyNumberFormat="0" applyAlignment="0" applyProtection="0"/>
    <xf numFmtId="0" fontId="40" fillId="43" borderId="36" applyNumberFormat="0" applyAlignment="0" applyProtection="0"/>
    <xf numFmtId="0" fontId="40" fillId="43" borderId="36" applyNumberFormat="0" applyAlignment="0" applyProtection="0"/>
    <xf numFmtId="0" fontId="40" fillId="43" borderId="36" applyNumberFormat="0" applyAlignment="0" applyProtection="0"/>
    <xf numFmtId="0" fontId="40" fillId="43" borderId="36" applyNumberFormat="0" applyAlignment="0" applyProtection="0"/>
    <xf numFmtId="0" fontId="113" fillId="61" borderId="36" applyNumberFormat="0" applyAlignment="0" applyProtection="0"/>
    <xf numFmtId="0" fontId="40" fillId="43" borderId="36" applyNumberFormat="0" applyAlignment="0" applyProtection="0"/>
    <xf numFmtId="0" fontId="11" fillId="6" borderId="4" applyNumberFormat="0" applyAlignment="0" applyProtection="0"/>
    <xf numFmtId="0" fontId="40" fillId="43" borderId="36" applyNumberFormat="0" applyAlignment="0" applyProtection="0"/>
    <xf numFmtId="0" fontId="40" fillId="43" borderId="36" applyNumberFormat="0" applyAlignment="0" applyProtection="0"/>
    <xf numFmtId="0" fontId="11" fillId="6" borderId="4" applyNumberFormat="0" applyAlignment="0" applyProtection="0"/>
    <xf numFmtId="0" fontId="40" fillId="43" borderId="36" applyNumberFormat="0" applyAlignment="0" applyProtection="0"/>
    <xf numFmtId="0" fontId="114" fillId="6" borderId="4" applyNumberFormat="0" applyAlignment="0" applyProtection="0"/>
    <xf numFmtId="0" fontId="40" fillId="43" borderId="36" applyNumberFormat="0" applyAlignment="0" applyProtection="0"/>
    <xf numFmtId="0" fontId="11" fillId="6" borderId="4" applyNumberFormat="0" applyAlignment="0" applyProtection="0"/>
    <xf numFmtId="0" fontId="40" fillId="43" borderId="36" applyNumberFormat="0" applyAlignment="0" applyProtection="0"/>
    <xf numFmtId="0" fontId="40" fillId="43" borderId="36" applyNumberFormat="0" applyAlignment="0" applyProtection="0"/>
    <xf numFmtId="0" fontId="40" fillId="43" borderId="36" applyNumberFormat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62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04" fillId="0" borderId="48" applyNumberFormat="0" applyFill="0" applyAlignment="0" applyProtection="0"/>
    <xf numFmtId="0" fontId="116" fillId="0" borderId="48" applyNumberFormat="0" applyFill="0" applyAlignment="0" applyProtection="0"/>
    <xf numFmtId="0" fontId="104" fillId="0" borderId="48" applyNumberFormat="0" applyFill="0" applyAlignment="0" applyProtection="0"/>
    <xf numFmtId="170" fontId="57" fillId="0" borderId="0" applyFont="0" applyFill="0" applyBorder="0" applyAlignment="0" applyProtection="0"/>
    <xf numFmtId="170" fontId="57" fillId="0" borderId="0" applyFont="0" applyFill="0" applyBorder="0" applyAlignment="0" applyProtection="0"/>
    <xf numFmtId="0" fontId="65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65" fillId="0" borderId="0" applyNumberFormat="0" applyFill="0" applyBorder="0" applyAlignment="0" applyProtection="0"/>
  </cellStyleXfs>
  <cellXfs count="100">
    <xf numFmtId="0" fontId="0" fillId="0" borderId="0" xfId="0"/>
    <xf numFmtId="0" fontId="18" fillId="0" borderId="13" xfId="0" applyFont="1" applyBorder="1" applyAlignment="1" applyProtection="1">
      <alignment horizontal="center" vertical="center" wrapText="1"/>
    </xf>
    <xf numFmtId="0" fontId="0" fillId="0" borderId="0" xfId="0" applyProtection="1"/>
    <xf numFmtId="0" fontId="18" fillId="0" borderId="17" xfId="0" applyFont="1" applyBorder="1" applyAlignment="1" applyProtection="1">
      <alignment horizontal="center" vertical="center" wrapText="1"/>
    </xf>
    <xf numFmtId="0" fontId="18" fillId="0" borderId="19" xfId="0" applyFont="1" applyBorder="1" applyAlignment="1" applyProtection="1">
      <alignment horizontal="center" vertical="center" wrapText="1"/>
    </xf>
    <xf numFmtId="0" fontId="18" fillId="0" borderId="20" xfId="0" applyFont="1" applyBorder="1" applyAlignment="1" applyProtection="1">
      <alignment horizontal="center" vertical="center" wrapText="1"/>
    </xf>
    <xf numFmtId="0" fontId="18" fillId="0" borderId="21" xfId="0" applyFont="1" applyBorder="1" applyAlignment="1" applyProtection="1">
      <alignment horizontal="center" vertical="center" wrapText="1"/>
    </xf>
    <xf numFmtId="0" fontId="20" fillId="0" borderId="11" xfId="0" applyFont="1" applyBorder="1" applyAlignment="1" applyProtection="1">
      <alignment horizontal="center" vertical="center"/>
    </xf>
    <xf numFmtId="0" fontId="20" fillId="0" borderId="12" xfId="0" applyFont="1" applyBorder="1" applyAlignment="1" applyProtection="1">
      <alignment horizontal="center" vertical="center"/>
    </xf>
    <xf numFmtId="164" fontId="20" fillId="0" borderId="15" xfId="0" applyNumberFormat="1" applyFont="1" applyBorder="1" applyAlignment="1" applyProtection="1">
      <alignment horizontal="center" vertical="center"/>
    </xf>
    <xf numFmtId="164" fontId="20" fillId="0" borderId="12" xfId="0" applyNumberFormat="1" applyFont="1" applyBorder="1" applyAlignment="1" applyProtection="1">
      <alignment horizontal="center" vertical="center"/>
    </xf>
    <xf numFmtId="3" fontId="20" fillId="0" borderId="13" xfId="0" applyNumberFormat="1" applyFont="1" applyBorder="1" applyAlignment="1" applyProtection="1">
      <alignment horizontal="right" vertical="center"/>
      <protection locked="0"/>
    </xf>
    <xf numFmtId="3" fontId="20" fillId="0" borderId="13" xfId="0" applyNumberFormat="1" applyFont="1" applyBorder="1" applyAlignment="1" applyProtection="1">
      <alignment horizontal="right" vertical="center"/>
    </xf>
    <xf numFmtId="0" fontId="20" fillId="0" borderId="22" xfId="0" applyFont="1" applyBorder="1" applyAlignment="1" applyProtection="1">
      <alignment horizontal="center" vertical="center"/>
    </xf>
    <xf numFmtId="0" fontId="20" fillId="0" borderId="23" xfId="0" applyFont="1" applyBorder="1" applyAlignment="1" applyProtection="1">
      <alignment horizontal="center" vertical="center"/>
    </xf>
    <xf numFmtId="164" fontId="20" fillId="0" borderId="23" xfId="0" applyNumberFormat="1" applyFont="1" applyBorder="1" applyAlignment="1" applyProtection="1">
      <alignment horizontal="center" vertical="center"/>
    </xf>
    <xf numFmtId="3" fontId="20" fillId="0" borderId="24" xfId="0" applyNumberFormat="1" applyFont="1" applyBorder="1" applyAlignment="1" applyProtection="1">
      <alignment horizontal="right" vertical="center"/>
    </xf>
    <xf numFmtId="3" fontId="20" fillId="0" borderId="17" xfId="0" applyNumberFormat="1" applyFont="1" applyBorder="1" applyAlignment="1" applyProtection="1">
      <alignment horizontal="right" vertical="center"/>
    </xf>
    <xf numFmtId="3" fontId="20" fillId="0" borderId="24" xfId="0" applyNumberFormat="1" applyFont="1" applyBorder="1" applyAlignment="1" applyProtection="1">
      <alignment horizontal="right" vertical="center"/>
      <protection locked="0"/>
    </xf>
    <xf numFmtId="0" fontId="20" fillId="0" borderId="15" xfId="0" applyFont="1" applyBorder="1" applyAlignment="1" applyProtection="1">
      <alignment horizontal="center" vertical="center"/>
    </xf>
    <xf numFmtId="0" fontId="20" fillId="0" borderId="16" xfId="0" applyFont="1" applyBorder="1" applyAlignment="1" applyProtection="1">
      <alignment horizontal="center" vertical="center"/>
    </xf>
    <xf numFmtId="164" fontId="20" fillId="0" borderId="16" xfId="0" applyNumberFormat="1" applyFont="1" applyBorder="1" applyAlignment="1" applyProtection="1">
      <alignment horizontal="center" vertical="center"/>
    </xf>
    <xf numFmtId="3" fontId="20" fillId="0" borderId="17" xfId="0" applyNumberFormat="1" applyFont="1" applyBorder="1" applyAlignment="1" applyProtection="1">
      <alignment horizontal="right" vertical="center"/>
      <protection locked="0"/>
    </xf>
    <xf numFmtId="0" fontId="20" fillId="0" borderId="25" xfId="0" applyFont="1" applyBorder="1" applyAlignment="1" applyProtection="1">
      <alignment horizontal="center" vertical="center"/>
    </xf>
    <xf numFmtId="0" fontId="20" fillId="0" borderId="26" xfId="0" applyFont="1" applyBorder="1" applyAlignment="1" applyProtection="1">
      <alignment horizontal="center" vertical="center"/>
    </xf>
    <xf numFmtId="164" fontId="20" fillId="0" borderId="25" xfId="0" applyNumberFormat="1" applyFont="1" applyBorder="1" applyAlignment="1" applyProtection="1">
      <alignment horizontal="center" vertical="center"/>
    </xf>
    <xf numFmtId="164" fontId="20" fillId="0" borderId="26" xfId="0" applyNumberFormat="1" applyFont="1" applyBorder="1" applyAlignment="1" applyProtection="1">
      <alignment horizontal="center" vertical="center"/>
    </xf>
    <xf numFmtId="3" fontId="20" fillId="0" borderId="27" xfId="0" applyNumberFormat="1" applyFont="1" applyBorder="1" applyAlignment="1" applyProtection="1">
      <alignment horizontal="right" vertical="center"/>
    </xf>
    <xf numFmtId="3" fontId="20" fillId="0" borderId="27" xfId="0" applyNumberFormat="1" applyFont="1" applyBorder="1" applyAlignment="1" applyProtection="1">
      <alignment horizontal="right" vertical="center"/>
      <protection locked="0"/>
    </xf>
    <xf numFmtId="0" fontId="20" fillId="0" borderId="19" xfId="0" applyFont="1" applyBorder="1" applyAlignment="1" applyProtection="1">
      <alignment horizontal="center" vertical="center"/>
    </xf>
    <xf numFmtId="0" fontId="20" fillId="0" borderId="20" xfId="0" applyFont="1" applyBorder="1" applyAlignment="1" applyProtection="1">
      <alignment horizontal="center" vertical="center"/>
    </xf>
    <xf numFmtId="164" fontId="20" fillId="0" borderId="19" xfId="0" applyNumberFormat="1" applyFont="1" applyBorder="1" applyAlignment="1" applyProtection="1">
      <alignment horizontal="center" vertical="center"/>
    </xf>
    <xf numFmtId="164" fontId="20" fillId="0" borderId="20" xfId="0" applyNumberFormat="1" applyFont="1" applyBorder="1" applyAlignment="1" applyProtection="1">
      <alignment horizontal="center" vertical="center"/>
    </xf>
    <xf numFmtId="3" fontId="20" fillId="0" borderId="21" xfId="0" applyNumberFormat="1" applyFont="1" applyBorder="1" applyAlignment="1" applyProtection="1">
      <alignment horizontal="right" vertical="center"/>
      <protection locked="0"/>
    </xf>
    <xf numFmtId="3" fontId="20" fillId="0" borderId="21" xfId="0" applyNumberFormat="1" applyFont="1" applyBorder="1" applyAlignment="1" applyProtection="1">
      <alignment horizontal="right" vertical="center"/>
    </xf>
    <xf numFmtId="0" fontId="19" fillId="34" borderId="28" xfId="0" applyFont="1" applyFill="1" applyBorder="1" applyAlignment="1" applyProtection="1">
      <alignment vertical="center"/>
    </xf>
    <xf numFmtId="0" fontId="19" fillId="34" borderId="29" xfId="0" applyFont="1" applyFill="1" applyBorder="1" applyAlignment="1" applyProtection="1">
      <alignment horizontal="center" vertical="center"/>
    </xf>
    <xf numFmtId="0" fontId="19" fillId="34" borderId="30" xfId="0" applyFont="1" applyFill="1" applyBorder="1" applyAlignment="1" applyProtection="1">
      <alignment horizontal="center" vertical="center"/>
    </xf>
    <xf numFmtId="164" fontId="19" fillId="34" borderId="29" xfId="0" applyNumberFormat="1" applyFont="1" applyFill="1" applyBorder="1" applyAlignment="1" applyProtection="1">
      <alignment horizontal="center" vertical="center"/>
    </xf>
    <xf numFmtId="164" fontId="19" fillId="34" borderId="30" xfId="0" applyNumberFormat="1" applyFont="1" applyFill="1" applyBorder="1" applyAlignment="1" applyProtection="1">
      <alignment horizontal="center" vertical="center"/>
    </xf>
    <xf numFmtId="3" fontId="19" fillId="34" borderId="31" xfId="0" applyNumberFormat="1" applyFont="1" applyFill="1" applyBorder="1" applyAlignment="1" applyProtection="1">
      <alignment horizontal="right" vertical="center"/>
    </xf>
    <xf numFmtId="164" fontId="20" fillId="0" borderId="11" xfId="0" applyNumberFormat="1" applyFont="1" applyBorder="1" applyAlignment="1" applyProtection="1">
      <alignment horizontal="center" vertical="center"/>
    </xf>
    <xf numFmtId="0" fontId="19" fillId="34" borderId="18" xfId="0" applyFont="1" applyFill="1" applyBorder="1" applyAlignment="1" applyProtection="1">
      <alignment vertical="center"/>
    </xf>
    <xf numFmtId="3" fontId="0" fillId="0" borderId="0" xfId="0" applyNumberFormat="1" applyProtection="1"/>
    <xf numFmtId="3" fontId="0" fillId="35" borderId="32" xfId="0" applyNumberFormat="1" applyFill="1" applyBorder="1" applyProtection="1"/>
    <xf numFmtId="3" fontId="0" fillId="35" borderId="33" xfId="0" applyNumberFormat="1" applyFill="1" applyBorder="1" applyProtection="1"/>
    <xf numFmtId="3" fontId="21" fillId="33" borderId="28" xfId="0" applyNumberFormat="1" applyFont="1" applyFill="1" applyBorder="1" applyProtection="1"/>
    <xf numFmtId="0" fontId="19" fillId="0" borderId="28" xfId="0" applyFont="1" applyBorder="1" applyAlignment="1" applyProtection="1">
      <alignment horizontal="center" vertical="center" wrapText="1"/>
    </xf>
    <xf numFmtId="0" fontId="19" fillId="0" borderId="29" xfId="0" applyFont="1" applyBorder="1" applyAlignment="1" applyProtection="1">
      <alignment horizontal="center" vertical="center" wrapText="1"/>
    </xf>
    <xf numFmtId="0" fontId="19" fillId="0" borderId="30" xfId="0" applyFont="1" applyBorder="1" applyAlignment="1" applyProtection="1">
      <alignment horizontal="center" vertical="center" wrapText="1"/>
    </xf>
    <xf numFmtId="0" fontId="20" fillId="0" borderId="29" xfId="0" applyFont="1" applyBorder="1" applyAlignment="1" applyProtection="1">
      <alignment horizontal="center" vertical="center" wrapText="1"/>
    </xf>
    <xf numFmtId="0" fontId="20" fillId="0" borderId="30" xfId="0" applyFont="1" applyBorder="1" applyAlignment="1" applyProtection="1">
      <alignment horizontal="center" vertical="center" wrapText="1"/>
    </xf>
    <xf numFmtId="0" fontId="20" fillId="0" borderId="29" xfId="0" quotePrefix="1" applyFont="1" applyBorder="1" applyAlignment="1" applyProtection="1">
      <alignment horizontal="center" vertical="center" wrapText="1"/>
    </xf>
    <xf numFmtId="164" fontId="20" fillId="0" borderId="11" xfId="0" applyNumberFormat="1" applyFont="1" applyFill="1" applyBorder="1" applyAlignment="1" applyProtection="1">
      <alignment horizontal="right" vertical="center"/>
    </xf>
    <xf numFmtId="164" fontId="20" fillId="0" borderId="22" xfId="0" applyNumberFormat="1" applyFont="1" applyBorder="1" applyAlignment="1" applyProtection="1">
      <alignment horizontal="center" vertical="center"/>
    </xf>
    <xf numFmtId="164" fontId="20" fillId="0" borderId="22" xfId="0" applyNumberFormat="1" applyFont="1" applyFill="1" applyBorder="1" applyAlignment="1" applyProtection="1">
      <alignment horizontal="right" vertical="center"/>
    </xf>
    <xf numFmtId="164" fontId="20" fillId="0" borderId="19" xfId="0" applyNumberFormat="1" applyFont="1" applyFill="1" applyBorder="1" applyAlignment="1" applyProtection="1">
      <alignment horizontal="right" vertical="center"/>
    </xf>
    <xf numFmtId="164" fontId="20" fillId="0" borderId="15" xfId="0" applyNumberFormat="1" applyFont="1" applyFill="1" applyBorder="1" applyAlignment="1" applyProtection="1">
      <alignment horizontal="right" vertical="center"/>
    </xf>
    <xf numFmtId="0" fontId="19" fillId="34" borderId="29" xfId="0" applyFont="1" applyFill="1" applyBorder="1" applyAlignment="1" applyProtection="1">
      <alignment vertical="center"/>
    </xf>
    <xf numFmtId="165" fontId="0" fillId="0" borderId="0" xfId="0" applyNumberFormat="1" applyProtection="1"/>
    <xf numFmtId="0" fontId="19" fillId="0" borderId="14" xfId="0" applyFont="1" applyBorder="1" applyAlignment="1" applyProtection="1">
      <alignment horizontal="center" vertical="center" wrapText="1"/>
    </xf>
    <xf numFmtId="0" fontId="19" fillId="0" borderId="34" xfId="0" applyFont="1" applyBorder="1" applyAlignment="1" applyProtection="1">
      <alignment horizontal="center" vertical="center" wrapText="1"/>
    </xf>
    <xf numFmtId="0" fontId="19" fillId="0" borderId="35" xfId="0" applyFont="1" applyBorder="1" applyAlignment="1" applyProtection="1">
      <alignment horizontal="center" vertical="center" wrapText="1"/>
    </xf>
    <xf numFmtId="0" fontId="20" fillId="0" borderId="34" xfId="0" applyFont="1" applyBorder="1" applyAlignment="1" applyProtection="1">
      <alignment horizontal="center" vertical="center" wrapText="1"/>
    </xf>
    <xf numFmtId="0" fontId="20" fillId="0" borderId="35" xfId="0" applyFont="1" applyBorder="1" applyAlignment="1" applyProtection="1">
      <alignment horizontal="center" vertical="center" wrapText="1"/>
    </xf>
    <xf numFmtId="3" fontId="19" fillId="36" borderId="11" xfId="0" applyNumberFormat="1" applyFont="1" applyFill="1" applyBorder="1" applyAlignment="1" applyProtection="1">
      <alignment horizontal="right" vertical="center"/>
    </xf>
    <xf numFmtId="3" fontId="20" fillId="0" borderId="15" xfId="0" applyNumberFormat="1" applyFont="1" applyFill="1" applyBorder="1" applyAlignment="1" applyProtection="1">
      <alignment horizontal="right" vertical="center"/>
      <protection locked="0"/>
    </xf>
    <xf numFmtId="3" fontId="19" fillId="36" borderId="22" xfId="0" applyNumberFormat="1" applyFont="1" applyFill="1" applyBorder="1" applyAlignment="1" applyProtection="1">
      <alignment horizontal="right" vertical="center"/>
    </xf>
    <xf numFmtId="3" fontId="19" fillId="36" borderId="15" xfId="0" applyNumberFormat="1" applyFont="1" applyFill="1" applyBorder="1" applyAlignment="1" applyProtection="1">
      <alignment horizontal="right" vertical="center"/>
    </xf>
    <xf numFmtId="3" fontId="19" fillId="36" borderId="25" xfId="0" applyNumberFormat="1" applyFont="1" applyFill="1" applyBorder="1" applyAlignment="1" applyProtection="1">
      <alignment horizontal="right" vertical="center"/>
    </xf>
    <xf numFmtId="3" fontId="19" fillId="36" borderId="19" xfId="0" applyNumberFormat="1" applyFont="1" applyFill="1" applyBorder="1" applyAlignment="1" applyProtection="1">
      <alignment horizontal="right" vertical="center"/>
    </xf>
    <xf numFmtId="3" fontId="19" fillId="34" borderId="29" xfId="0" applyNumberFormat="1" applyFont="1" applyFill="1" applyBorder="1" applyAlignment="1" applyProtection="1">
      <alignment horizontal="right" vertical="center"/>
    </xf>
    <xf numFmtId="3" fontId="19" fillId="34" borderId="30" xfId="0" applyNumberFormat="1" applyFont="1" applyFill="1" applyBorder="1" applyAlignment="1" applyProtection="1">
      <alignment horizontal="right" vertical="center"/>
    </xf>
    <xf numFmtId="3" fontId="20" fillId="0" borderId="11" xfId="0" applyNumberFormat="1" applyFont="1" applyFill="1" applyBorder="1" applyAlignment="1" applyProtection="1">
      <alignment horizontal="right" vertical="center"/>
      <protection locked="0"/>
    </xf>
    <xf numFmtId="3" fontId="20" fillId="0" borderId="19" xfId="0" applyNumberFormat="1" applyFont="1" applyFill="1" applyBorder="1" applyAlignment="1" applyProtection="1">
      <alignment horizontal="right" vertical="center"/>
      <protection locked="0"/>
    </xf>
    <xf numFmtId="3" fontId="20" fillId="0" borderId="22" xfId="0" applyNumberFormat="1" applyFont="1" applyFill="1" applyBorder="1" applyAlignment="1" applyProtection="1">
      <alignment horizontal="right" vertical="center"/>
      <protection locked="0"/>
    </xf>
    <xf numFmtId="0" fontId="0" fillId="0" borderId="32" xfId="0" applyBorder="1" applyAlignment="1" applyProtection="1">
      <alignment horizontal="left"/>
    </xf>
    <xf numFmtId="0" fontId="19" fillId="33" borderId="14" xfId="0" applyFont="1" applyFill="1" applyBorder="1" applyAlignment="1" applyProtection="1">
      <alignment horizontal="center" vertical="center" wrapText="1"/>
    </xf>
    <xf numFmtId="0" fontId="19" fillId="33" borderId="18" xfId="0" applyFont="1" applyFill="1" applyBorder="1" applyAlignment="1" applyProtection="1">
      <alignment horizontal="center" vertical="center" wrapText="1"/>
    </xf>
    <xf numFmtId="0" fontId="19" fillId="33" borderId="10" xfId="0" applyFont="1" applyFill="1" applyBorder="1" applyAlignment="1" applyProtection="1">
      <alignment horizontal="center" vertical="center" wrapText="1"/>
    </xf>
    <xf numFmtId="0" fontId="21" fillId="35" borderId="0" xfId="0" applyFont="1" applyFill="1" applyAlignment="1" applyProtection="1">
      <alignment horizontal="left"/>
    </xf>
    <xf numFmtId="0" fontId="18" fillId="0" borderId="10" xfId="0" applyFont="1" applyBorder="1" applyAlignment="1" applyProtection="1">
      <alignment horizontal="center" vertical="center" wrapText="1"/>
    </xf>
    <xf numFmtId="0" fontId="18" fillId="0" borderId="14" xfId="0" applyFont="1" applyBorder="1" applyAlignment="1" applyProtection="1">
      <alignment horizontal="center" vertical="center" wrapText="1"/>
    </xf>
    <xf numFmtId="0" fontId="18" fillId="0" borderId="18" xfId="0" applyFont="1" applyBorder="1" applyAlignment="1" applyProtection="1">
      <alignment horizontal="center" vertical="center" wrapText="1"/>
    </xf>
    <xf numFmtId="0" fontId="18" fillId="0" borderId="11" xfId="0" applyFont="1" applyBorder="1" applyAlignment="1" applyProtection="1">
      <alignment horizontal="center" vertical="center" wrapText="1"/>
    </xf>
    <xf numFmtId="0" fontId="18" fillId="0" borderId="15" xfId="0" applyFont="1" applyBorder="1" applyAlignment="1" applyProtection="1">
      <alignment horizontal="center" vertical="center" wrapText="1"/>
    </xf>
    <xf numFmtId="0" fontId="18" fillId="0" borderId="19" xfId="0" applyFont="1" applyBorder="1" applyAlignment="1" applyProtection="1">
      <alignment horizontal="center" vertical="center" wrapText="1"/>
    </xf>
    <xf numFmtId="0" fontId="18" fillId="0" borderId="12" xfId="0" applyFont="1" applyBorder="1" applyAlignment="1" applyProtection="1">
      <alignment horizontal="center" vertical="center" wrapText="1"/>
    </xf>
    <xf numFmtId="0" fontId="18" fillId="0" borderId="16" xfId="0" applyFont="1" applyBorder="1" applyAlignment="1" applyProtection="1">
      <alignment horizontal="center" vertical="center" wrapText="1"/>
    </xf>
    <xf numFmtId="0" fontId="18" fillId="0" borderId="20" xfId="0" applyFont="1" applyBorder="1" applyAlignment="1" applyProtection="1">
      <alignment horizontal="center" vertical="center" wrapText="1"/>
    </xf>
    <xf numFmtId="3" fontId="20" fillId="35" borderId="11" xfId="0" applyNumberFormat="1" applyFont="1" applyFill="1" applyBorder="1" applyAlignment="1" applyProtection="1">
      <alignment horizontal="right" vertical="center"/>
    </xf>
    <xf numFmtId="3" fontId="20" fillId="35" borderId="12" xfId="0" applyNumberFormat="1" applyFont="1" applyFill="1" applyBorder="1" applyAlignment="1" applyProtection="1">
      <alignment horizontal="right" vertical="center"/>
    </xf>
    <xf numFmtId="3" fontId="20" fillId="35" borderId="22" xfId="0" applyNumberFormat="1" applyFont="1" applyFill="1" applyBorder="1" applyAlignment="1" applyProtection="1">
      <alignment horizontal="right" vertical="center"/>
    </xf>
    <xf numFmtId="3" fontId="20" fillId="35" borderId="23" xfId="0" applyNumberFormat="1" applyFont="1" applyFill="1" applyBorder="1" applyAlignment="1" applyProtection="1">
      <alignment horizontal="right" vertical="center"/>
    </xf>
    <xf numFmtId="3" fontId="20" fillId="35" borderId="16" xfId="0" applyNumberFormat="1" applyFont="1" applyFill="1" applyBorder="1" applyAlignment="1" applyProtection="1">
      <alignment horizontal="right" vertical="center"/>
    </xf>
    <xf numFmtId="3" fontId="20" fillId="35" borderId="15" xfId="0" applyNumberFormat="1" applyFont="1" applyFill="1" applyBorder="1" applyAlignment="1" applyProtection="1">
      <alignment horizontal="right" vertical="center"/>
    </xf>
    <xf numFmtId="3" fontId="20" fillId="35" borderId="25" xfId="0" applyNumberFormat="1" applyFont="1" applyFill="1" applyBorder="1" applyAlignment="1" applyProtection="1">
      <alignment horizontal="right" vertical="center"/>
    </xf>
    <xf numFmtId="3" fontId="20" fillId="35" borderId="26" xfId="0" applyNumberFormat="1" applyFont="1" applyFill="1" applyBorder="1" applyAlignment="1" applyProtection="1">
      <alignment horizontal="right" vertical="center"/>
    </xf>
    <xf numFmtId="3" fontId="20" fillId="35" borderId="19" xfId="0" applyNumberFormat="1" applyFont="1" applyFill="1" applyBorder="1" applyAlignment="1" applyProtection="1">
      <alignment horizontal="right" vertical="center"/>
    </xf>
    <xf numFmtId="3" fontId="20" fillId="35" borderId="20" xfId="0" applyNumberFormat="1" applyFont="1" applyFill="1" applyBorder="1" applyAlignment="1" applyProtection="1">
      <alignment horizontal="right" vertical="center"/>
    </xf>
  </cellXfs>
  <cellStyles count="1340">
    <cellStyle name="_-*# ##0,0" xfId="1"/>
    <cellStyle name="_-*# ##0,0\_F_t_-;" xfId="2"/>
    <cellStyle name="_-*# ##0,0\_F_t_-;_-*# ##0,0_F_t_-\_F_t-" xfId="3"/>
    <cellStyle name="_-*# ##0,0\_F_t_-;_-*# ##0,0_F_t_-\_F_t-;*&quot;-&quot;??\_F_t_-;" xfId="4"/>
    <cellStyle name="__TRAKCIÓ - 2009 évi Közbeszerzési terv" xfId="5"/>
    <cellStyle name="__TRAKCIÓ - 2009 évi Közbeszerzési terv_Képzés terv_2012_HB" xfId="6"/>
    <cellStyle name="__TRAKCIÓ - 2009 évi Közbeszerzési terv_Képzési_költégterv_2012_1027" xfId="7"/>
    <cellStyle name="__TRAKCIÓ - 2010 évi Közbeszerzési terv v1 0 (2)" xfId="8"/>
    <cellStyle name="__TRAKCIÓ - 2010 évi Közbeszerzési terv v1 0 (2)_Képzés terv_2012_HB" xfId="9"/>
    <cellStyle name="__TRAKCIÓ - 2010 évi Közbeszerzési terv v1 0 (2)_Képzési_költégterv_2012_1027" xfId="10"/>
    <cellStyle name="_2009-2012 tervhez_MF" xfId="11"/>
    <cellStyle name="_500 M feletti közbeszerzési eljárások MÁV 2008" xfId="12"/>
    <cellStyle name="_500 M feletti közbeszerzési eljárások MÁV 2008_Képzés terv_2012_HB" xfId="13"/>
    <cellStyle name="_500 M feletti közbeszerzési eljárások MÁV 2008_Képzési_költégterv_2012_1027" xfId="14"/>
    <cellStyle name="_btsz éves várh. Ft" xfId="15"/>
    <cellStyle name="_btsz éves várh. Ft 2" xfId="16"/>
    <cellStyle name="_btsz_bev_nat" xfId="17"/>
    <cellStyle name="_céltartalék" xfId="18"/>
    <cellStyle name="_Humán_2008.10.10_bontva" xfId="19"/>
    <cellStyle name="_Informatikai költségterv 2009-11 2008.10.15" xfId="20"/>
    <cellStyle name="_MAV_csoporton belüli _Belső_szolgáltatások" xfId="21"/>
    <cellStyle name="_MAV_csoporton belüli _Belső_szolgáltatások_Képzés terv_2012_HB" xfId="22"/>
    <cellStyle name="_MAV_csoporton belüli _Belső_szolgáltatások_Képzési_költégterv_2012_1027" xfId="23"/>
    <cellStyle name="_MÁV-START közbesz_terv 2010 egyeztetett B tervvel 500 M feletti VÉGLEGES" xfId="24"/>
    <cellStyle name="_MÁV-START közbesz_terv 2010 egyeztetett B tervvel 500 M feletti VÉGLEGES 091124" xfId="25"/>
    <cellStyle name="_MÁV-START közbesz_terv 2010 egyeztetett B tervvel_1119" xfId="26"/>
    <cellStyle name="_Munka1" xfId="27"/>
    <cellStyle name="_phd" xfId="28"/>
    <cellStyle name="_terv_tömör" xfId="29"/>
    <cellStyle name="_TIR_2008_I-IV_ adatszolgáltatás-Személyi jellegű adatok4" xfId="30"/>
    <cellStyle name="20% - 1. jelölőszín 10" xfId="31"/>
    <cellStyle name="20% - 1. jelölőszín 10 2" xfId="32"/>
    <cellStyle name="20% - 1. jelölőszín 11" xfId="33"/>
    <cellStyle name="20% - 1. jelölőszín 12" xfId="34"/>
    <cellStyle name="20% - 1. jelölőszín 12 2" xfId="35"/>
    <cellStyle name="20% - 1. jelölőszín 13" xfId="36"/>
    <cellStyle name="20% - 1. jelölőszín 14" xfId="37"/>
    <cellStyle name="20% - 1. jelölőszín 15" xfId="38"/>
    <cellStyle name="20% - 1. jelölőszín 2" xfId="39"/>
    <cellStyle name="20% - 1. jelölőszín 2 2" xfId="40"/>
    <cellStyle name="20% - 1. jelölőszín 2 2 2" xfId="41"/>
    <cellStyle name="20% - 1. jelölőszín 2 3" xfId="42"/>
    <cellStyle name="20% - 1. jelölőszín 3" xfId="43"/>
    <cellStyle name="20% - 1. jelölőszín 3 2" xfId="44"/>
    <cellStyle name="20% - 1. jelölőszín 3 3" xfId="45"/>
    <cellStyle name="20% - 1. jelölőszín 4" xfId="46"/>
    <cellStyle name="20% - 1. jelölőszín 4 2" xfId="47"/>
    <cellStyle name="20% - 1. jelölőszín 4 3" xfId="48"/>
    <cellStyle name="20% - 1. jelölőszín 5" xfId="49"/>
    <cellStyle name="20% - 1. jelölőszín 5 2" xfId="50"/>
    <cellStyle name="20% - 1. jelölőszín 5 3" xfId="51"/>
    <cellStyle name="20% - 1. jelölőszín 6" xfId="52"/>
    <cellStyle name="20% - 1. jelölőszín 6 2" xfId="53"/>
    <cellStyle name="20% - 1. jelölőszín 6 3" xfId="54"/>
    <cellStyle name="20% - 1. jelölőszín 7" xfId="55"/>
    <cellStyle name="20% - 1. jelölőszín 7 2" xfId="56"/>
    <cellStyle name="20% - 1. jelölőszín 8" xfId="57"/>
    <cellStyle name="20% - 1. jelölőszín 8 2" xfId="58"/>
    <cellStyle name="20% - 1. jelölőszín 9" xfId="59"/>
    <cellStyle name="20% - 1. jelölőszín 9 2" xfId="60"/>
    <cellStyle name="20% - 2. jelölőszín 10" xfId="61"/>
    <cellStyle name="20% - 2. jelölőszín 10 2" xfId="62"/>
    <cellStyle name="20% - 2. jelölőszín 11" xfId="63"/>
    <cellStyle name="20% - 2. jelölőszín 12" xfId="64"/>
    <cellStyle name="20% - 2. jelölőszín 12 2" xfId="65"/>
    <cellStyle name="20% - 2. jelölőszín 13" xfId="66"/>
    <cellStyle name="20% - 2. jelölőszín 14" xfId="67"/>
    <cellStyle name="20% - 2. jelölőszín 15" xfId="68"/>
    <cellStyle name="20% - 2. jelölőszín 2" xfId="69"/>
    <cellStyle name="20% - 2. jelölőszín 2 2" xfId="70"/>
    <cellStyle name="20% - 2. jelölőszín 2 2 2" xfId="71"/>
    <cellStyle name="20% - 2. jelölőszín 2 3" xfId="72"/>
    <cellStyle name="20% - 2. jelölőszín 3" xfId="73"/>
    <cellStyle name="20% - 2. jelölőszín 3 2" xfId="74"/>
    <cellStyle name="20% - 2. jelölőszín 3 3" xfId="75"/>
    <cellStyle name="20% - 2. jelölőszín 4" xfId="76"/>
    <cellStyle name="20% - 2. jelölőszín 4 2" xfId="77"/>
    <cellStyle name="20% - 2. jelölőszín 4 3" xfId="78"/>
    <cellStyle name="20% - 2. jelölőszín 5" xfId="79"/>
    <cellStyle name="20% - 2. jelölőszín 5 2" xfId="80"/>
    <cellStyle name="20% - 2. jelölőszín 5 3" xfId="81"/>
    <cellStyle name="20% - 2. jelölőszín 6" xfId="82"/>
    <cellStyle name="20% - 2. jelölőszín 6 2" xfId="83"/>
    <cellStyle name="20% - 2. jelölőszín 6 3" xfId="84"/>
    <cellStyle name="20% - 2. jelölőszín 7" xfId="85"/>
    <cellStyle name="20% - 2. jelölőszín 7 2" xfId="86"/>
    <cellStyle name="20% - 2. jelölőszín 8" xfId="87"/>
    <cellStyle name="20% - 2. jelölőszín 8 2" xfId="88"/>
    <cellStyle name="20% - 2. jelölőszín 9" xfId="89"/>
    <cellStyle name="20% - 2. jelölőszín 9 2" xfId="90"/>
    <cellStyle name="20% - 3. jelölőszín 10" xfId="91"/>
    <cellStyle name="20% - 3. jelölőszín 10 2" xfId="92"/>
    <cellStyle name="20% - 3. jelölőszín 11" xfId="93"/>
    <cellStyle name="20% - 3. jelölőszín 12" xfId="94"/>
    <cellStyle name="20% - 3. jelölőszín 12 2" xfId="95"/>
    <cellStyle name="20% - 3. jelölőszín 13" xfId="96"/>
    <cellStyle name="20% - 3. jelölőszín 14" xfId="97"/>
    <cellStyle name="20% - 3. jelölőszín 15" xfId="98"/>
    <cellStyle name="20% - 3. jelölőszín 2" xfId="99"/>
    <cellStyle name="20% - 3. jelölőszín 2 2" xfId="100"/>
    <cellStyle name="20% - 3. jelölőszín 2 2 2" xfId="101"/>
    <cellStyle name="20% - 3. jelölőszín 2 3" xfId="102"/>
    <cellStyle name="20% - 3. jelölőszín 3" xfId="103"/>
    <cellStyle name="20% - 3. jelölőszín 3 2" xfId="104"/>
    <cellStyle name="20% - 3. jelölőszín 3 3" xfId="105"/>
    <cellStyle name="20% - 3. jelölőszín 4" xfId="106"/>
    <cellStyle name="20% - 3. jelölőszín 4 2" xfId="107"/>
    <cellStyle name="20% - 3. jelölőszín 4 3" xfId="108"/>
    <cellStyle name="20% - 3. jelölőszín 5" xfId="109"/>
    <cellStyle name="20% - 3. jelölőszín 5 2" xfId="110"/>
    <cellStyle name="20% - 3. jelölőszín 5 3" xfId="111"/>
    <cellStyle name="20% - 3. jelölőszín 6" xfId="112"/>
    <cellStyle name="20% - 3. jelölőszín 6 2" xfId="113"/>
    <cellStyle name="20% - 3. jelölőszín 6 3" xfId="114"/>
    <cellStyle name="20% - 3. jelölőszín 7" xfId="115"/>
    <cellStyle name="20% - 3. jelölőszín 7 2" xfId="116"/>
    <cellStyle name="20% - 3. jelölőszín 8" xfId="117"/>
    <cellStyle name="20% - 3. jelölőszín 8 2" xfId="118"/>
    <cellStyle name="20% - 3. jelölőszín 9" xfId="119"/>
    <cellStyle name="20% - 3. jelölőszín 9 2" xfId="120"/>
    <cellStyle name="20% - 4. jelölőszín 10" xfId="121"/>
    <cellStyle name="20% - 4. jelölőszín 10 2" xfId="122"/>
    <cellStyle name="20% - 4. jelölőszín 11" xfId="123"/>
    <cellStyle name="20% - 4. jelölőszín 12" xfId="124"/>
    <cellStyle name="20% - 4. jelölőszín 12 2" xfId="125"/>
    <cellStyle name="20% - 4. jelölőszín 13" xfId="126"/>
    <cellStyle name="20% - 4. jelölőszín 14" xfId="127"/>
    <cellStyle name="20% - 4. jelölőszín 15" xfId="128"/>
    <cellStyle name="20% - 4. jelölőszín 2" xfId="129"/>
    <cellStyle name="20% - 4. jelölőszín 2 2" xfId="130"/>
    <cellStyle name="20% - 4. jelölőszín 2 2 2" xfId="131"/>
    <cellStyle name="20% - 4. jelölőszín 2 3" xfId="132"/>
    <cellStyle name="20% - 4. jelölőszín 3" xfId="133"/>
    <cellStyle name="20% - 4. jelölőszín 3 2" xfId="134"/>
    <cellStyle name="20% - 4. jelölőszín 3 3" xfId="135"/>
    <cellStyle name="20% - 4. jelölőszín 4" xfId="136"/>
    <cellStyle name="20% - 4. jelölőszín 4 2" xfId="137"/>
    <cellStyle name="20% - 4. jelölőszín 4 3" xfId="138"/>
    <cellStyle name="20% - 4. jelölőszín 5" xfId="139"/>
    <cellStyle name="20% - 4. jelölőszín 5 2" xfId="140"/>
    <cellStyle name="20% - 4. jelölőszín 5 3" xfId="141"/>
    <cellStyle name="20% - 4. jelölőszín 6" xfId="142"/>
    <cellStyle name="20% - 4. jelölőszín 6 2" xfId="143"/>
    <cellStyle name="20% - 4. jelölőszín 6 3" xfId="144"/>
    <cellStyle name="20% - 4. jelölőszín 7" xfId="145"/>
    <cellStyle name="20% - 4. jelölőszín 7 2" xfId="146"/>
    <cellStyle name="20% - 4. jelölőszín 8" xfId="147"/>
    <cellStyle name="20% - 4. jelölőszín 8 2" xfId="148"/>
    <cellStyle name="20% - 4. jelölőszín 9" xfId="149"/>
    <cellStyle name="20% - 4. jelölőszín 9 2" xfId="150"/>
    <cellStyle name="20% - 5. jelölőszín 10" xfId="151"/>
    <cellStyle name="20% - 5. jelölőszín 10 2" xfId="152"/>
    <cellStyle name="20% - 5. jelölőszín 11" xfId="153"/>
    <cellStyle name="20% - 5. jelölőszín 12" xfId="154"/>
    <cellStyle name="20% - 5. jelölőszín 12 2" xfId="155"/>
    <cellStyle name="20% - 5. jelölőszín 13" xfId="156"/>
    <cellStyle name="20% - 5. jelölőszín 14" xfId="157"/>
    <cellStyle name="20% - 5. jelölőszín 15" xfId="158"/>
    <cellStyle name="20% - 5. jelölőszín 2" xfId="159"/>
    <cellStyle name="20% - 5. jelölőszín 2 2" xfId="160"/>
    <cellStyle name="20% - 5. jelölőszín 2 2 2" xfId="161"/>
    <cellStyle name="20% - 5. jelölőszín 2 3" xfId="162"/>
    <cellStyle name="20% - 5. jelölőszín 3" xfId="163"/>
    <cellStyle name="20% - 5. jelölőszín 3 2" xfId="164"/>
    <cellStyle name="20% - 5. jelölőszín 3 3" xfId="165"/>
    <cellStyle name="20% - 5. jelölőszín 4" xfId="166"/>
    <cellStyle name="20% - 5. jelölőszín 4 2" xfId="167"/>
    <cellStyle name="20% - 5. jelölőszín 4 3" xfId="168"/>
    <cellStyle name="20% - 5. jelölőszín 5" xfId="169"/>
    <cellStyle name="20% - 5. jelölőszín 5 2" xfId="170"/>
    <cellStyle name="20% - 5. jelölőszín 5 3" xfId="171"/>
    <cellStyle name="20% - 5. jelölőszín 6" xfId="172"/>
    <cellStyle name="20% - 5. jelölőszín 6 2" xfId="173"/>
    <cellStyle name="20% - 5. jelölőszín 6 3" xfId="174"/>
    <cellStyle name="20% - 5. jelölőszín 7" xfId="175"/>
    <cellStyle name="20% - 5. jelölőszín 7 2" xfId="176"/>
    <cellStyle name="20% - 5. jelölőszín 8" xfId="177"/>
    <cellStyle name="20% - 5. jelölőszín 8 2" xfId="178"/>
    <cellStyle name="20% - 5. jelölőszín 9" xfId="179"/>
    <cellStyle name="20% - 5. jelölőszín 9 2" xfId="180"/>
    <cellStyle name="20% - 6. jelölőszín 10" xfId="181"/>
    <cellStyle name="20% - 6. jelölőszín 10 2" xfId="182"/>
    <cellStyle name="20% - 6. jelölőszín 11" xfId="183"/>
    <cellStyle name="20% - 6. jelölőszín 12" xfId="184"/>
    <cellStyle name="20% - 6. jelölőszín 12 2" xfId="185"/>
    <cellStyle name="20% - 6. jelölőszín 13" xfId="186"/>
    <cellStyle name="20% - 6. jelölőszín 14" xfId="187"/>
    <cellStyle name="20% - 6. jelölőszín 15" xfId="188"/>
    <cellStyle name="20% - 6. jelölőszín 2" xfId="189"/>
    <cellStyle name="20% - 6. jelölőszín 2 2" xfId="190"/>
    <cellStyle name="20% - 6. jelölőszín 2 2 2" xfId="191"/>
    <cellStyle name="20% - 6. jelölőszín 2 3" xfId="192"/>
    <cellStyle name="20% - 6. jelölőszín 3" xfId="193"/>
    <cellStyle name="20% - 6. jelölőszín 3 2" xfId="194"/>
    <cellStyle name="20% - 6. jelölőszín 3 3" xfId="195"/>
    <cellStyle name="20% - 6. jelölőszín 3 4" xfId="196"/>
    <cellStyle name="20% - 6. jelölőszín 4" xfId="197"/>
    <cellStyle name="20% - 6. jelölőszín 4 2" xfId="198"/>
    <cellStyle name="20% - 6. jelölőszín 4 3" xfId="199"/>
    <cellStyle name="20% - 6. jelölőszín 5" xfId="200"/>
    <cellStyle name="20% - 6. jelölőszín 5 2" xfId="201"/>
    <cellStyle name="20% - 6. jelölőszín 5 3" xfId="202"/>
    <cellStyle name="20% - 6. jelölőszín 6" xfId="203"/>
    <cellStyle name="20% - 6. jelölőszín 6 2" xfId="204"/>
    <cellStyle name="20% - 6. jelölőszín 6 3" xfId="205"/>
    <cellStyle name="20% - 6. jelölőszín 7" xfId="206"/>
    <cellStyle name="20% - 6. jelölőszín 7 2" xfId="207"/>
    <cellStyle name="20% - 6. jelölőszín 8" xfId="208"/>
    <cellStyle name="20% - 6. jelölőszín 8 2" xfId="209"/>
    <cellStyle name="20% - 6. jelölőszín 9" xfId="210"/>
    <cellStyle name="20% - 6. jelölőszín 9 2" xfId="211"/>
    <cellStyle name="20% - Accent1" xfId="212"/>
    <cellStyle name="20% - Accent1 2" xfId="213"/>
    <cellStyle name="20% - Accent1 3" xfId="214"/>
    <cellStyle name="20% - Accent1 3 2" xfId="215"/>
    <cellStyle name="20% - Accent1 4" xfId="216"/>
    <cellStyle name="20% - Accent2" xfId="217"/>
    <cellStyle name="20% - Accent2 2" xfId="218"/>
    <cellStyle name="20% - Accent2 3" xfId="219"/>
    <cellStyle name="20% - Accent2 3 2" xfId="220"/>
    <cellStyle name="20% - Accent2 4" xfId="221"/>
    <cellStyle name="20% - Accent3" xfId="222"/>
    <cellStyle name="20% - Accent3 2" xfId="223"/>
    <cellStyle name="20% - Accent3 3" xfId="224"/>
    <cellStyle name="20% - Accent3 3 2" xfId="225"/>
    <cellStyle name="20% - Accent3 4" xfId="226"/>
    <cellStyle name="20% - Accent4" xfId="227"/>
    <cellStyle name="20% - Accent4 2" xfId="228"/>
    <cellStyle name="20% - Accent4 3" xfId="229"/>
    <cellStyle name="20% - Accent4 3 2" xfId="230"/>
    <cellStyle name="20% - Accent4 4" xfId="231"/>
    <cellStyle name="20% - Accent5" xfId="232"/>
    <cellStyle name="20% - Accent5 2" xfId="233"/>
    <cellStyle name="20% - Accent5 3" xfId="234"/>
    <cellStyle name="20% - Accent5 3 2" xfId="235"/>
    <cellStyle name="20% - Accent5 4" xfId="236"/>
    <cellStyle name="20% - Accent6" xfId="237"/>
    <cellStyle name="20% - Accent6 2" xfId="238"/>
    <cellStyle name="20% - Accent6 3" xfId="239"/>
    <cellStyle name="20% - Accent6 3 2" xfId="240"/>
    <cellStyle name="20% - Accent6 4" xfId="241"/>
    <cellStyle name="20% - Accent6 5" xfId="242"/>
    <cellStyle name="40% - 1. jelölőszín 10" xfId="243"/>
    <cellStyle name="40% - 1. jelölőszín 10 2" xfId="244"/>
    <cellStyle name="40% - 1. jelölőszín 11" xfId="245"/>
    <cellStyle name="40% - 1. jelölőszín 12" xfId="246"/>
    <cellStyle name="40% - 1. jelölőszín 12 2" xfId="247"/>
    <cellStyle name="40% - 1. jelölőszín 13" xfId="248"/>
    <cellStyle name="40% - 1. jelölőszín 14" xfId="249"/>
    <cellStyle name="40% - 1. jelölőszín 15" xfId="250"/>
    <cellStyle name="40% - 1. jelölőszín 2" xfId="251"/>
    <cellStyle name="40% - 1. jelölőszín 2 2" xfId="252"/>
    <cellStyle name="40% - 1. jelölőszín 2 2 2" xfId="253"/>
    <cellStyle name="40% - 1. jelölőszín 2 3" xfId="254"/>
    <cellStyle name="40% - 1. jelölőszín 3" xfId="255"/>
    <cellStyle name="40% - 1. jelölőszín 3 2" xfId="256"/>
    <cellStyle name="40% - 1. jelölőszín 3 3" xfId="257"/>
    <cellStyle name="40% - 1. jelölőszín 4" xfId="258"/>
    <cellStyle name="40% - 1. jelölőszín 4 2" xfId="259"/>
    <cellStyle name="40% - 1. jelölőszín 4 3" xfId="260"/>
    <cellStyle name="40% - 1. jelölőszín 5" xfId="261"/>
    <cellStyle name="40% - 1. jelölőszín 5 2" xfId="262"/>
    <cellStyle name="40% - 1. jelölőszín 5 3" xfId="263"/>
    <cellStyle name="40% - 1. jelölőszín 6" xfId="264"/>
    <cellStyle name="40% - 1. jelölőszín 6 2" xfId="265"/>
    <cellStyle name="40% - 1. jelölőszín 6 3" xfId="266"/>
    <cellStyle name="40% - 1. jelölőszín 7" xfId="267"/>
    <cellStyle name="40% - 1. jelölőszín 7 2" xfId="268"/>
    <cellStyle name="40% - 1. jelölőszín 8" xfId="269"/>
    <cellStyle name="40% - 1. jelölőszín 8 2" xfId="270"/>
    <cellStyle name="40% - 1. jelölőszín 9" xfId="271"/>
    <cellStyle name="40% - 1. jelölőszín 9 2" xfId="272"/>
    <cellStyle name="40% - 2. jelölőszín 10" xfId="273"/>
    <cellStyle name="40% - 2. jelölőszín 10 2" xfId="274"/>
    <cellStyle name="40% - 2. jelölőszín 11" xfId="275"/>
    <cellStyle name="40% - 2. jelölőszín 12" xfId="276"/>
    <cellStyle name="40% - 2. jelölőszín 12 2" xfId="277"/>
    <cellStyle name="40% - 2. jelölőszín 13" xfId="278"/>
    <cellStyle name="40% - 2. jelölőszín 14" xfId="279"/>
    <cellStyle name="40% - 2. jelölőszín 15" xfId="280"/>
    <cellStyle name="40% - 2. jelölőszín 2" xfId="281"/>
    <cellStyle name="40% - 2. jelölőszín 2 2" xfId="282"/>
    <cellStyle name="40% - 2. jelölőszín 2 2 2" xfId="283"/>
    <cellStyle name="40% - 2. jelölőszín 2 3" xfId="284"/>
    <cellStyle name="40% - 2. jelölőszín 3" xfId="285"/>
    <cellStyle name="40% - 2. jelölőszín 3 2" xfId="286"/>
    <cellStyle name="40% - 2. jelölőszín 3 3" xfId="287"/>
    <cellStyle name="40% - 2. jelölőszín 4" xfId="288"/>
    <cellStyle name="40% - 2. jelölőszín 4 2" xfId="289"/>
    <cellStyle name="40% - 2. jelölőszín 4 3" xfId="290"/>
    <cellStyle name="40% - 2. jelölőszín 5" xfId="291"/>
    <cellStyle name="40% - 2. jelölőszín 5 2" xfId="292"/>
    <cellStyle name="40% - 2. jelölőszín 5 3" xfId="293"/>
    <cellStyle name="40% - 2. jelölőszín 6" xfId="294"/>
    <cellStyle name="40% - 2. jelölőszín 6 2" xfId="295"/>
    <cellStyle name="40% - 2. jelölőszín 6 3" xfId="296"/>
    <cellStyle name="40% - 2. jelölőszín 7" xfId="297"/>
    <cellStyle name="40% - 2. jelölőszín 7 2" xfId="298"/>
    <cellStyle name="40% - 2. jelölőszín 8" xfId="299"/>
    <cellStyle name="40% - 2. jelölőszín 8 2" xfId="300"/>
    <cellStyle name="40% - 2. jelölőszín 9" xfId="301"/>
    <cellStyle name="40% - 2. jelölőszín 9 2" xfId="302"/>
    <cellStyle name="40% - 3. jelölőszín 10" xfId="303"/>
    <cellStyle name="40% - 3. jelölőszín 10 2" xfId="304"/>
    <cellStyle name="40% - 3. jelölőszín 11" xfId="305"/>
    <cellStyle name="40% - 3. jelölőszín 12" xfId="306"/>
    <cellStyle name="40% - 3. jelölőszín 12 2" xfId="307"/>
    <cellStyle name="40% - 3. jelölőszín 13" xfId="308"/>
    <cellStyle name="40% - 3. jelölőszín 14" xfId="309"/>
    <cellStyle name="40% - 3. jelölőszín 15" xfId="310"/>
    <cellStyle name="40% - 3. jelölőszín 2" xfId="311"/>
    <cellStyle name="40% - 3. jelölőszín 2 2" xfId="312"/>
    <cellStyle name="40% - 3. jelölőszín 2 2 2" xfId="313"/>
    <cellStyle name="40% - 3. jelölőszín 2 3" xfId="314"/>
    <cellStyle name="40% - 3. jelölőszín 3" xfId="315"/>
    <cellStyle name="40% - 3. jelölőszín 3 2" xfId="316"/>
    <cellStyle name="40% - 3. jelölőszín 3 3" xfId="317"/>
    <cellStyle name="40% - 3. jelölőszín 4" xfId="318"/>
    <cellStyle name="40% - 3. jelölőszín 4 2" xfId="319"/>
    <cellStyle name="40% - 3. jelölőszín 4 3" xfId="320"/>
    <cellStyle name="40% - 3. jelölőszín 5" xfId="321"/>
    <cellStyle name="40% - 3. jelölőszín 5 2" xfId="322"/>
    <cellStyle name="40% - 3. jelölőszín 5 3" xfId="323"/>
    <cellStyle name="40% - 3. jelölőszín 6" xfId="324"/>
    <cellStyle name="40% - 3. jelölőszín 6 2" xfId="325"/>
    <cellStyle name="40% - 3. jelölőszín 6 3" xfId="326"/>
    <cellStyle name="40% - 3. jelölőszín 7" xfId="327"/>
    <cellStyle name="40% - 3. jelölőszín 7 2" xfId="328"/>
    <cellStyle name="40% - 3. jelölőszín 8" xfId="329"/>
    <cellStyle name="40% - 3. jelölőszín 8 2" xfId="330"/>
    <cellStyle name="40% - 3. jelölőszín 9" xfId="331"/>
    <cellStyle name="40% - 3. jelölőszín 9 2" xfId="332"/>
    <cellStyle name="40% - 4. jelölőszín 10" xfId="333"/>
    <cellStyle name="40% - 4. jelölőszín 10 2" xfId="334"/>
    <cellStyle name="40% - 4. jelölőszín 11" xfId="335"/>
    <cellStyle name="40% - 4. jelölőszín 12" xfId="336"/>
    <cellStyle name="40% - 4. jelölőszín 12 2" xfId="337"/>
    <cellStyle name="40% - 4. jelölőszín 13" xfId="338"/>
    <cellStyle name="40% - 4. jelölőszín 14" xfId="339"/>
    <cellStyle name="40% - 4. jelölőszín 15" xfId="340"/>
    <cellStyle name="40% - 4. jelölőszín 2" xfId="341"/>
    <cellStyle name="40% - 4. jelölőszín 2 2" xfId="342"/>
    <cellStyle name="40% - 4. jelölőszín 2 2 2" xfId="343"/>
    <cellStyle name="40% - 4. jelölőszín 2 3" xfId="344"/>
    <cellStyle name="40% - 4. jelölőszín 3" xfId="345"/>
    <cellStyle name="40% - 4. jelölőszín 3 2" xfId="346"/>
    <cellStyle name="40% - 4. jelölőszín 3 3" xfId="347"/>
    <cellStyle name="40% - 4. jelölőszín 4" xfId="348"/>
    <cellStyle name="40% - 4. jelölőszín 4 2" xfId="349"/>
    <cellStyle name="40% - 4. jelölőszín 4 3" xfId="350"/>
    <cellStyle name="40% - 4. jelölőszín 5" xfId="351"/>
    <cellStyle name="40% - 4. jelölőszín 5 2" xfId="352"/>
    <cellStyle name="40% - 4. jelölőszín 5 3" xfId="353"/>
    <cellStyle name="40% - 4. jelölőszín 6" xfId="354"/>
    <cellStyle name="40% - 4. jelölőszín 6 2" xfId="355"/>
    <cellStyle name="40% - 4. jelölőszín 6 3" xfId="356"/>
    <cellStyle name="40% - 4. jelölőszín 7" xfId="357"/>
    <cellStyle name="40% - 4. jelölőszín 7 2" xfId="358"/>
    <cellStyle name="40% - 4. jelölőszín 8" xfId="359"/>
    <cellStyle name="40% - 4. jelölőszín 8 2" xfId="360"/>
    <cellStyle name="40% - 4. jelölőszín 9" xfId="361"/>
    <cellStyle name="40% - 4. jelölőszín 9 2" xfId="362"/>
    <cellStyle name="40% - 5. jelölőszín 10" xfId="363"/>
    <cellStyle name="40% - 5. jelölőszín 10 2" xfId="364"/>
    <cellStyle name="40% - 5. jelölőszín 11" xfId="365"/>
    <cellStyle name="40% - 5. jelölőszín 12" xfId="366"/>
    <cellStyle name="40% - 5. jelölőszín 12 2" xfId="367"/>
    <cellStyle name="40% - 5. jelölőszín 13" xfId="368"/>
    <cellStyle name="40% - 5. jelölőszín 14" xfId="369"/>
    <cellStyle name="40% - 5. jelölőszín 15" xfId="370"/>
    <cellStyle name="40% - 5. jelölőszín 2" xfId="371"/>
    <cellStyle name="40% - 5. jelölőszín 2 2" xfId="372"/>
    <cellStyle name="40% - 5. jelölőszín 2 2 2" xfId="373"/>
    <cellStyle name="40% - 5. jelölőszín 2 3" xfId="374"/>
    <cellStyle name="40% - 5. jelölőszín 3" xfId="375"/>
    <cellStyle name="40% - 5. jelölőszín 3 2" xfId="376"/>
    <cellStyle name="40% - 5. jelölőszín 3 3" xfId="377"/>
    <cellStyle name="40% - 5. jelölőszín 4" xfId="378"/>
    <cellStyle name="40% - 5. jelölőszín 4 2" xfId="379"/>
    <cellStyle name="40% - 5. jelölőszín 4 3" xfId="380"/>
    <cellStyle name="40% - 5. jelölőszín 5" xfId="381"/>
    <cellStyle name="40% - 5. jelölőszín 5 2" xfId="382"/>
    <cellStyle name="40% - 5. jelölőszín 5 3" xfId="383"/>
    <cellStyle name="40% - 5. jelölőszín 6" xfId="384"/>
    <cellStyle name="40% - 5. jelölőszín 6 2" xfId="385"/>
    <cellStyle name="40% - 5. jelölőszín 6 3" xfId="386"/>
    <cellStyle name="40% - 5. jelölőszín 7" xfId="387"/>
    <cellStyle name="40% - 5. jelölőszín 7 2" xfId="388"/>
    <cellStyle name="40% - 5. jelölőszín 8" xfId="389"/>
    <cellStyle name="40% - 5. jelölőszín 8 2" xfId="390"/>
    <cellStyle name="40% - 5. jelölőszín 9" xfId="391"/>
    <cellStyle name="40% - 5. jelölőszín 9 2" xfId="392"/>
    <cellStyle name="40% - 6. jelölőszín 10" xfId="393"/>
    <cellStyle name="40% - 6. jelölőszín 10 2" xfId="394"/>
    <cellStyle name="40% - 6. jelölőszín 11" xfId="395"/>
    <cellStyle name="40% - 6. jelölőszín 12" xfId="396"/>
    <cellStyle name="40% - 6. jelölőszín 12 2" xfId="397"/>
    <cellStyle name="40% - 6. jelölőszín 13" xfId="398"/>
    <cellStyle name="40% - 6. jelölőszín 14" xfId="399"/>
    <cellStyle name="40% - 6. jelölőszín 15" xfId="400"/>
    <cellStyle name="40% - 6. jelölőszín 2" xfId="401"/>
    <cellStyle name="40% - 6. jelölőszín 2 2" xfId="402"/>
    <cellStyle name="40% - 6. jelölőszín 2 2 2" xfId="403"/>
    <cellStyle name="40% - 6. jelölőszín 2 3" xfId="404"/>
    <cellStyle name="40% - 6. jelölőszín 3" xfId="405"/>
    <cellStyle name="40% - 6. jelölőszín 3 2" xfId="406"/>
    <cellStyle name="40% - 6. jelölőszín 3 3" xfId="407"/>
    <cellStyle name="40% - 6. jelölőszín 4" xfId="408"/>
    <cellStyle name="40% - 6. jelölőszín 4 2" xfId="409"/>
    <cellStyle name="40% - 6. jelölőszín 4 3" xfId="410"/>
    <cellStyle name="40% - 6. jelölőszín 5" xfId="411"/>
    <cellStyle name="40% - 6. jelölőszín 5 2" xfId="412"/>
    <cellStyle name="40% - 6. jelölőszín 5 3" xfId="413"/>
    <cellStyle name="40% - 6. jelölőszín 6" xfId="414"/>
    <cellStyle name="40% - 6. jelölőszín 6 2" xfId="415"/>
    <cellStyle name="40% - 6. jelölőszín 6 3" xfId="416"/>
    <cellStyle name="40% - 6. jelölőszín 7" xfId="417"/>
    <cellStyle name="40% - 6. jelölőszín 7 2" xfId="418"/>
    <cellStyle name="40% - 6. jelölőszín 8" xfId="419"/>
    <cellStyle name="40% - 6. jelölőszín 8 2" xfId="420"/>
    <cellStyle name="40% - 6. jelölőszín 9" xfId="421"/>
    <cellStyle name="40% - 6. jelölőszín 9 2" xfId="422"/>
    <cellStyle name="40% - Accent1" xfId="423"/>
    <cellStyle name="40% - Accent1 2" xfId="424"/>
    <cellStyle name="40% - Accent1 3" xfId="425"/>
    <cellStyle name="40% - Accent1 3 2" xfId="426"/>
    <cellStyle name="40% - Accent1 4" xfId="427"/>
    <cellStyle name="40% - Accent2" xfId="428"/>
    <cellStyle name="40% - Accent2 2" xfId="429"/>
    <cellStyle name="40% - Accent2 3" xfId="430"/>
    <cellStyle name="40% - Accent2 3 2" xfId="431"/>
    <cellStyle name="40% - Accent2 4" xfId="432"/>
    <cellStyle name="40% - Accent3" xfId="433"/>
    <cellStyle name="40% - Accent3 2" xfId="434"/>
    <cellStyle name="40% - Accent3 3" xfId="435"/>
    <cellStyle name="40% - Accent3 3 2" xfId="436"/>
    <cellStyle name="40% - Accent3 4" xfId="437"/>
    <cellStyle name="40% - Accent4" xfId="438"/>
    <cellStyle name="40% - Accent4 2" xfId="439"/>
    <cellStyle name="40% - Accent4 3" xfId="440"/>
    <cellStyle name="40% - Accent4 3 2" xfId="441"/>
    <cellStyle name="40% - Accent4 4" xfId="442"/>
    <cellStyle name="40% - Accent5" xfId="443"/>
    <cellStyle name="40% - Accent5 2" xfId="444"/>
    <cellStyle name="40% - Accent5 3" xfId="445"/>
    <cellStyle name="40% - Accent5 3 2" xfId="446"/>
    <cellStyle name="40% - Accent5 4" xfId="447"/>
    <cellStyle name="40% - Accent6" xfId="448"/>
    <cellStyle name="40% - Accent6 2" xfId="449"/>
    <cellStyle name="40% - Accent6 3" xfId="450"/>
    <cellStyle name="40% - Accent6 3 2" xfId="451"/>
    <cellStyle name="40% - Accent6 4" xfId="452"/>
    <cellStyle name="60% - 1. jelölőszín 10" xfId="453"/>
    <cellStyle name="60% - 1. jelölőszín 11" xfId="454"/>
    <cellStyle name="60% - 1. jelölőszín 12" xfId="455"/>
    <cellStyle name="60% - 1. jelölőszín 13" xfId="456"/>
    <cellStyle name="60% - 1. jelölőszín 2" xfId="457"/>
    <cellStyle name="60% - 1. jelölőszín 2 2" xfId="458"/>
    <cellStyle name="60% - 1. jelölőszín 3" xfId="459"/>
    <cellStyle name="60% - 1. jelölőszín 3 2" xfId="460"/>
    <cellStyle name="60% - 1. jelölőszín 4" xfId="461"/>
    <cellStyle name="60% - 1. jelölőszín 4 2" xfId="462"/>
    <cellStyle name="60% - 1. jelölőszín 5" xfId="463"/>
    <cellStyle name="60% - 1. jelölőszín 5 2" xfId="464"/>
    <cellStyle name="60% - 1. jelölőszín 6" xfId="465"/>
    <cellStyle name="60% - 1. jelölőszín 6 2" xfId="466"/>
    <cellStyle name="60% - 1. jelölőszín 7" xfId="467"/>
    <cellStyle name="60% - 1. jelölőszín 8" xfId="468"/>
    <cellStyle name="60% - 1. jelölőszín 9" xfId="469"/>
    <cellStyle name="60% - 2. jelölőszín 10" xfId="470"/>
    <cellStyle name="60% - 2. jelölőszín 11" xfId="471"/>
    <cellStyle name="60% - 2. jelölőszín 12" xfId="472"/>
    <cellStyle name="60% - 2. jelölőszín 13" xfId="473"/>
    <cellStyle name="60% - 2. jelölőszín 2" xfId="474"/>
    <cellStyle name="60% - 2. jelölőszín 2 2" xfId="475"/>
    <cellStyle name="60% - 2. jelölőszín 3" xfId="476"/>
    <cellStyle name="60% - 2. jelölőszín 3 2" xfId="477"/>
    <cellStyle name="60% - 2. jelölőszín 4" xfId="478"/>
    <cellStyle name="60% - 2. jelölőszín 4 2" xfId="479"/>
    <cellStyle name="60% - 2. jelölőszín 5" xfId="480"/>
    <cellStyle name="60% - 2. jelölőszín 5 2" xfId="481"/>
    <cellStyle name="60% - 2. jelölőszín 6" xfId="482"/>
    <cellStyle name="60% - 2. jelölőszín 6 2" xfId="483"/>
    <cellStyle name="60% - 2. jelölőszín 7" xfId="484"/>
    <cellStyle name="60% - 2. jelölőszín 8" xfId="485"/>
    <cellStyle name="60% - 2. jelölőszín 9" xfId="486"/>
    <cellStyle name="60% - 3. jelölőszín 10" xfId="487"/>
    <cellStyle name="60% - 3. jelölőszín 11" xfId="488"/>
    <cellStyle name="60% - 3. jelölőszín 12" xfId="489"/>
    <cellStyle name="60% - 3. jelölőszín 13" xfId="490"/>
    <cellStyle name="60% - 3. jelölőszín 2" xfId="491"/>
    <cellStyle name="60% - 3. jelölőszín 2 2" xfId="492"/>
    <cellStyle name="60% - 3. jelölőszín 3" xfId="493"/>
    <cellStyle name="60% - 3. jelölőszín 3 2" xfId="494"/>
    <cellStyle name="60% - 3. jelölőszín 4" xfId="495"/>
    <cellStyle name="60% - 3. jelölőszín 4 2" xfId="496"/>
    <cellStyle name="60% - 3. jelölőszín 5" xfId="497"/>
    <cellStyle name="60% - 3. jelölőszín 5 2" xfId="498"/>
    <cellStyle name="60% - 3. jelölőszín 6" xfId="499"/>
    <cellStyle name="60% - 3. jelölőszín 6 2" xfId="500"/>
    <cellStyle name="60% - 3. jelölőszín 7" xfId="501"/>
    <cellStyle name="60% - 3. jelölőszín 8" xfId="502"/>
    <cellStyle name="60% - 3. jelölőszín 9" xfId="503"/>
    <cellStyle name="60% - 4. jelölőszín 10" xfId="504"/>
    <cellStyle name="60% - 4. jelölőszín 11" xfId="505"/>
    <cellStyle name="60% - 4. jelölőszín 12" xfId="506"/>
    <cellStyle name="60% - 4. jelölőszín 13" xfId="507"/>
    <cellStyle name="60% - 4. jelölőszín 2" xfId="508"/>
    <cellStyle name="60% - 4. jelölőszín 2 2" xfId="509"/>
    <cellStyle name="60% - 4. jelölőszín 3" xfId="510"/>
    <cellStyle name="60% - 4. jelölőszín 3 2" xfId="511"/>
    <cellStyle name="60% - 4. jelölőszín 4" xfId="512"/>
    <cellStyle name="60% - 4. jelölőszín 4 2" xfId="513"/>
    <cellStyle name="60% - 4. jelölőszín 5" xfId="514"/>
    <cellStyle name="60% - 4. jelölőszín 5 2" xfId="515"/>
    <cellStyle name="60% - 4. jelölőszín 6" xfId="516"/>
    <cellStyle name="60% - 4. jelölőszín 6 2" xfId="517"/>
    <cellStyle name="60% - 4. jelölőszín 7" xfId="518"/>
    <cellStyle name="60% - 4. jelölőszín 8" xfId="519"/>
    <cellStyle name="60% - 4. jelölőszín 9" xfId="520"/>
    <cellStyle name="60% - 5. jelölőszín 10" xfId="521"/>
    <cellStyle name="60% - 5. jelölőszín 11" xfId="522"/>
    <cellStyle name="60% - 5. jelölőszín 12" xfId="523"/>
    <cellStyle name="60% - 5. jelölőszín 13" xfId="524"/>
    <cellStyle name="60% - 5. jelölőszín 2" xfId="525"/>
    <cellStyle name="60% - 5. jelölőszín 2 2" xfId="526"/>
    <cellStyle name="60% - 5. jelölőszín 3" xfId="527"/>
    <cellStyle name="60% - 5. jelölőszín 3 2" xfId="528"/>
    <cellStyle name="60% - 5. jelölőszín 4" xfId="529"/>
    <cellStyle name="60% - 5. jelölőszín 4 2" xfId="530"/>
    <cellStyle name="60% - 5. jelölőszín 5" xfId="531"/>
    <cellStyle name="60% - 5. jelölőszín 5 2" xfId="532"/>
    <cellStyle name="60% - 5. jelölőszín 6" xfId="533"/>
    <cellStyle name="60% - 5. jelölőszín 6 2" xfId="534"/>
    <cellStyle name="60% - 5. jelölőszín 7" xfId="535"/>
    <cellStyle name="60% - 5. jelölőszín 8" xfId="536"/>
    <cellStyle name="60% - 5. jelölőszín 9" xfId="537"/>
    <cellStyle name="60% - 6. jelölőszín 10" xfId="538"/>
    <cellStyle name="60% - 6. jelölőszín 11" xfId="539"/>
    <cellStyle name="60% - 6. jelölőszín 12" xfId="540"/>
    <cellStyle name="60% - 6. jelölőszín 13" xfId="541"/>
    <cellStyle name="60% - 6. jelölőszín 2" xfId="542"/>
    <cellStyle name="60% - 6. jelölőszín 2 2" xfId="543"/>
    <cellStyle name="60% - 6. jelölőszín 3" xfId="544"/>
    <cellStyle name="60% - 6. jelölőszín 3 2" xfId="545"/>
    <cellStyle name="60% - 6. jelölőszín 4" xfId="546"/>
    <cellStyle name="60% - 6. jelölőszín 4 2" xfId="547"/>
    <cellStyle name="60% - 6. jelölőszín 5" xfId="548"/>
    <cellStyle name="60% - 6. jelölőszín 5 2" xfId="549"/>
    <cellStyle name="60% - 6. jelölőszín 6" xfId="550"/>
    <cellStyle name="60% - 6. jelölőszín 6 2" xfId="551"/>
    <cellStyle name="60% - 6. jelölőszín 7" xfId="552"/>
    <cellStyle name="60% - 6. jelölőszín 8" xfId="553"/>
    <cellStyle name="60% - 6. jelölőszín 9" xfId="554"/>
    <cellStyle name="60% - Accent1" xfId="555"/>
    <cellStyle name="60% - Accent1 2" xfId="556"/>
    <cellStyle name="60% - Accent1 3" xfId="557"/>
    <cellStyle name="60% - Accent2" xfId="558"/>
    <cellStyle name="60% - Accent2 2" xfId="559"/>
    <cellStyle name="60% - Accent2 3" xfId="560"/>
    <cellStyle name="60% - Accent3" xfId="561"/>
    <cellStyle name="60% - Accent3 2" xfId="562"/>
    <cellStyle name="60% - Accent3 3" xfId="563"/>
    <cellStyle name="60% - Accent4" xfId="564"/>
    <cellStyle name="60% - Accent4 2" xfId="565"/>
    <cellStyle name="60% - Accent4 3" xfId="566"/>
    <cellStyle name="60% - Accent5" xfId="567"/>
    <cellStyle name="60% - Accent5 2" xfId="568"/>
    <cellStyle name="60% - Accent5 3" xfId="569"/>
    <cellStyle name="60% - Accent6" xfId="570"/>
    <cellStyle name="60% - Accent6 2" xfId="571"/>
    <cellStyle name="60% - Accent6 3" xfId="572"/>
    <cellStyle name="Accent1" xfId="573"/>
    <cellStyle name="Accent1 2" xfId="574"/>
    <cellStyle name="Accent1 3" xfId="575"/>
    <cellStyle name="Accent2" xfId="576"/>
    <cellStyle name="Accent2 2" xfId="577"/>
    <cellStyle name="Accent2 3" xfId="578"/>
    <cellStyle name="Accent3" xfId="579"/>
    <cellStyle name="Accent3 2" xfId="580"/>
    <cellStyle name="Accent3 3" xfId="581"/>
    <cellStyle name="Accent4" xfId="582"/>
    <cellStyle name="Accent4 2" xfId="583"/>
    <cellStyle name="Accent4 3" xfId="584"/>
    <cellStyle name="Accent5" xfId="585"/>
    <cellStyle name="Accent5 2" xfId="586"/>
    <cellStyle name="Accent5 3" xfId="587"/>
    <cellStyle name="Accent6" xfId="588"/>
    <cellStyle name="Accent6 2" xfId="589"/>
    <cellStyle name="Accent6 3" xfId="590"/>
    <cellStyle name="Alcím" xfId="591"/>
    <cellStyle name="Bad" xfId="592"/>
    <cellStyle name="Bad 2" xfId="593"/>
    <cellStyle name="Bad 3" xfId="594"/>
    <cellStyle name="Bevitel 10" xfId="595"/>
    <cellStyle name="Bevitel 11" xfId="596"/>
    <cellStyle name="Bevitel 12" xfId="597"/>
    <cellStyle name="Bevitel 13" xfId="598"/>
    <cellStyle name="Bevitel 14" xfId="599"/>
    <cellStyle name="Bevitel 2" xfId="600"/>
    <cellStyle name="Bevitel 2 2" xfId="601"/>
    <cellStyle name="Bevitel 2 2 2" xfId="602"/>
    <cellStyle name="Bevitel 2 3" xfId="603"/>
    <cellStyle name="Bevitel 3" xfId="604"/>
    <cellStyle name="Bevitel 3 2" xfId="605"/>
    <cellStyle name="Bevitel 3 2 2" xfId="606"/>
    <cellStyle name="Bevitel 4" xfId="607"/>
    <cellStyle name="Bevitel 4 2" xfId="608"/>
    <cellStyle name="Bevitel 5" xfId="609"/>
    <cellStyle name="Bevitel 5 2" xfId="610"/>
    <cellStyle name="Bevitel 6" xfId="611"/>
    <cellStyle name="Bevitel 6 2" xfId="612"/>
    <cellStyle name="Bevitel 7" xfId="613"/>
    <cellStyle name="Bevitel 8" xfId="614"/>
    <cellStyle name="Bevitel 9" xfId="615"/>
    <cellStyle name="Calculation" xfId="616"/>
    <cellStyle name="Calculation 2" xfId="617"/>
    <cellStyle name="Calculation 3" xfId="618"/>
    <cellStyle name="Check Cell" xfId="619"/>
    <cellStyle name="Check Cell 2" xfId="620"/>
    <cellStyle name="Check Cell 3" xfId="621"/>
    <cellStyle name="Cím 10" xfId="622"/>
    <cellStyle name="Cím 11" xfId="623"/>
    <cellStyle name="Cím 12" xfId="624"/>
    <cellStyle name="Cím 13" xfId="625"/>
    <cellStyle name="Cím 2" xfId="626"/>
    <cellStyle name="Cím 2 2" xfId="627"/>
    <cellStyle name="Cím 3" xfId="628"/>
    <cellStyle name="Cím 4" xfId="629"/>
    <cellStyle name="Cím 5" xfId="630"/>
    <cellStyle name="Cím 6" xfId="631"/>
    <cellStyle name="Cím 7" xfId="632"/>
    <cellStyle name="Cím 8" xfId="633"/>
    <cellStyle name="Cím 9" xfId="634"/>
    <cellStyle name="Címsor 1 10" xfId="635"/>
    <cellStyle name="Címsor 1 11" xfId="636"/>
    <cellStyle name="Címsor 1 12" xfId="637"/>
    <cellStyle name="Címsor 1 13" xfId="638"/>
    <cellStyle name="Címsor 1 2" xfId="639"/>
    <cellStyle name="Címsor 1 2 2" xfId="640"/>
    <cellStyle name="Címsor 1 3" xfId="641"/>
    <cellStyle name="Címsor 1 3 2" xfId="642"/>
    <cellStyle name="Címsor 1 4" xfId="643"/>
    <cellStyle name="Címsor 1 4 2" xfId="644"/>
    <cellStyle name="Címsor 1 5" xfId="645"/>
    <cellStyle name="Címsor 1 5 2" xfId="646"/>
    <cellStyle name="Címsor 1 6" xfId="647"/>
    <cellStyle name="Címsor 1 6 2" xfId="648"/>
    <cellStyle name="Címsor 1 7" xfId="649"/>
    <cellStyle name="Címsor 1 8" xfId="650"/>
    <cellStyle name="Címsor 1 9" xfId="651"/>
    <cellStyle name="Címsor 2 10" xfId="652"/>
    <cellStyle name="Címsor 2 11" xfId="653"/>
    <cellStyle name="Címsor 2 12" xfId="654"/>
    <cellStyle name="Címsor 2 13" xfId="655"/>
    <cellStyle name="Címsor 2 2" xfId="656"/>
    <cellStyle name="Címsor 2 2 2" xfId="657"/>
    <cellStyle name="Címsor 2 3" xfId="658"/>
    <cellStyle name="Címsor 2 3 2" xfId="659"/>
    <cellStyle name="Címsor 2 4" xfId="660"/>
    <cellStyle name="Címsor 2 4 2" xfId="661"/>
    <cellStyle name="Címsor 2 5" xfId="662"/>
    <cellStyle name="Címsor 2 5 2" xfId="663"/>
    <cellStyle name="Címsor 2 6" xfId="664"/>
    <cellStyle name="Címsor 2 6 2" xfId="665"/>
    <cellStyle name="Címsor 2 7" xfId="666"/>
    <cellStyle name="Címsor 2 8" xfId="667"/>
    <cellStyle name="Címsor 2 9" xfId="668"/>
    <cellStyle name="Címsor 3 10" xfId="669"/>
    <cellStyle name="Címsor 3 11" xfId="670"/>
    <cellStyle name="Címsor 3 12" xfId="671"/>
    <cellStyle name="Címsor 3 13" xfId="672"/>
    <cellStyle name="Címsor 3 2" xfId="673"/>
    <cellStyle name="Címsor 3 2 2" xfId="674"/>
    <cellStyle name="Címsor 3 3" xfId="675"/>
    <cellStyle name="Címsor 3 3 2" xfId="676"/>
    <cellStyle name="Címsor 3 4" xfId="677"/>
    <cellStyle name="Címsor 3 4 2" xfId="678"/>
    <cellStyle name="Címsor 3 5" xfId="679"/>
    <cellStyle name="Címsor 3 5 2" xfId="680"/>
    <cellStyle name="Címsor 3 6" xfId="681"/>
    <cellStyle name="Címsor 3 6 2" xfId="682"/>
    <cellStyle name="Címsor 3 7" xfId="683"/>
    <cellStyle name="Címsor 3 8" xfId="684"/>
    <cellStyle name="Címsor 3 9" xfId="685"/>
    <cellStyle name="Címsor 4 10" xfId="686"/>
    <cellStyle name="Címsor 4 11" xfId="687"/>
    <cellStyle name="Címsor 4 12" xfId="688"/>
    <cellStyle name="Címsor 4 13" xfId="689"/>
    <cellStyle name="Címsor 4 2" xfId="690"/>
    <cellStyle name="Címsor 4 2 2" xfId="691"/>
    <cellStyle name="Címsor 4 3" xfId="692"/>
    <cellStyle name="Címsor 4 3 2" xfId="693"/>
    <cellStyle name="Címsor 4 4" xfId="694"/>
    <cellStyle name="Címsor 4 4 2" xfId="695"/>
    <cellStyle name="Címsor 4 5" xfId="696"/>
    <cellStyle name="Címsor 4 5 2" xfId="697"/>
    <cellStyle name="Címsor 4 6" xfId="698"/>
    <cellStyle name="Címsor 4 6 2" xfId="699"/>
    <cellStyle name="Címsor 4 7" xfId="700"/>
    <cellStyle name="Címsor 4 8" xfId="701"/>
    <cellStyle name="Címsor 4 9" xfId="702"/>
    <cellStyle name="Ellenőrzőcella 10" xfId="703"/>
    <cellStyle name="Ellenőrzőcella 11" xfId="704"/>
    <cellStyle name="Ellenőrzőcella 12" xfId="705"/>
    <cellStyle name="Ellenőrzőcella 13" xfId="706"/>
    <cellStyle name="Ellenőrzőcella 2" xfId="707"/>
    <cellStyle name="Ellenőrzőcella 3" xfId="708"/>
    <cellStyle name="Ellenőrzőcella 3 2" xfId="709"/>
    <cellStyle name="Ellenőrzőcella 4" xfId="710"/>
    <cellStyle name="Ellenőrzőcella 4 2" xfId="711"/>
    <cellStyle name="Ellenőrzőcella 5" xfId="712"/>
    <cellStyle name="Ellenőrzőcella 5 2" xfId="713"/>
    <cellStyle name="Ellenőrzőcella 6" xfId="714"/>
    <cellStyle name="Ellenőrzőcella 6 2" xfId="715"/>
    <cellStyle name="Ellenőrzőcella 7" xfId="716"/>
    <cellStyle name="Ellenőrzőcella 8" xfId="717"/>
    <cellStyle name="Ellenőrzőcella 9" xfId="718"/>
    <cellStyle name="Euro" xfId="719"/>
    <cellStyle name="Euro 2" xfId="720"/>
    <cellStyle name="Euro 2 2" xfId="721"/>
    <cellStyle name="Euro 3" xfId="722"/>
    <cellStyle name="Euro 3 2" xfId="723"/>
    <cellStyle name="Euro 4" xfId="724"/>
    <cellStyle name="Euro 5" xfId="725"/>
    <cellStyle name="Euro 6" xfId="726"/>
    <cellStyle name="Euro 7" xfId="727"/>
    <cellStyle name="Euro 8" xfId="728"/>
    <cellStyle name="Explanatory Text" xfId="729"/>
    <cellStyle name="Explanatory Text 2" xfId="730"/>
    <cellStyle name="Explanatory Text 3" xfId="731"/>
    <cellStyle name="EY House" xfId="732"/>
    <cellStyle name="EY House 2" xfId="733"/>
    <cellStyle name="Ezres 10" xfId="734"/>
    <cellStyle name="Ezres 11" xfId="735"/>
    <cellStyle name="Ezres 12" xfId="736"/>
    <cellStyle name="Ezres 12 2" xfId="737"/>
    <cellStyle name="Ezres 13" xfId="738"/>
    <cellStyle name="Ezres 14" xfId="739"/>
    <cellStyle name="Ezres 15" xfId="740"/>
    <cellStyle name="Ezres 16" xfId="741"/>
    <cellStyle name="Ezres 17" xfId="742"/>
    <cellStyle name="Ezres 18" xfId="743"/>
    <cellStyle name="Ezres 2" xfId="744"/>
    <cellStyle name="Ezres 2 2" xfId="745"/>
    <cellStyle name="Ezres 2 2 2" xfId="746"/>
    <cellStyle name="Ezres 2 2 3" xfId="747"/>
    <cellStyle name="Ezres 2 3" xfId="748"/>
    <cellStyle name="Ezres 2 3 2" xfId="749"/>
    <cellStyle name="Ezres 2 3 3" xfId="750"/>
    <cellStyle name="Ezres 2 3_bc201402" xfId="751"/>
    <cellStyle name="Ezres 2 4" xfId="752"/>
    <cellStyle name="Ezres 2 5" xfId="753"/>
    <cellStyle name="Ezres 2 5 2" xfId="754"/>
    <cellStyle name="Ezres 2 6" xfId="755"/>
    <cellStyle name="Ezres 2_2 számú frissítés" xfId="756"/>
    <cellStyle name="Ezres 3" xfId="757"/>
    <cellStyle name="Ezres 3 2" xfId="758"/>
    <cellStyle name="Ezres 3 2 2" xfId="759"/>
    <cellStyle name="Ezres 3 3" xfId="760"/>
    <cellStyle name="Ezres 3 4" xfId="761"/>
    <cellStyle name="Ezres 4" xfId="762"/>
    <cellStyle name="Ezres 4 2" xfId="763"/>
    <cellStyle name="Ezres 4 3" xfId="764"/>
    <cellStyle name="Ezres 4 4" xfId="765"/>
    <cellStyle name="Ezres 5" xfId="766"/>
    <cellStyle name="Ezres 5 2" xfId="767"/>
    <cellStyle name="Ezres 5 3" xfId="768"/>
    <cellStyle name="Ezres 5 4" xfId="769"/>
    <cellStyle name="Ezres 6" xfId="770"/>
    <cellStyle name="Ezres 7" xfId="771"/>
    <cellStyle name="Ezres 8" xfId="772"/>
    <cellStyle name="Ezres 9" xfId="773"/>
    <cellStyle name="Figyelmeztetés 10" xfId="774"/>
    <cellStyle name="Figyelmeztetés 11" xfId="775"/>
    <cellStyle name="Figyelmeztetés 12" xfId="776"/>
    <cellStyle name="Figyelmeztetés 13" xfId="777"/>
    <cellStyle name="Figyelmeztetés 2" xfId="778"/>
    <cellStyle name="Figyelmeztetés 3" xfId="779"/>
    <cellStyle name="Figyelmeztetés 3 2" xfId="780"/>
    <cellStyle name="Figyelmeztetés 4" xfId="781"/>
    <cellStyle name="Figyelmeztetés 4 2" xfId="782"/>
    <cellStyle name="Figyelmeztetés 5" xfId="783"/>
    <cellStyle name="Figyelmeztetés 5 2" xfId="784"/>
    <cellStyle name="Figyelmeztetés 6" xfId="785"/>
    <cellStyle name="Figyelmeztetés 6 2" xfId="786"/>
    <cellStyle name="Figyelmeztetés 7" xfId="787"/>
    <cellStyle name="Figyelmeztetés 8" xfId="788"/>
    <cellStyle name="Figyelmeztetés 9" xfId="789"/>
    <cellStyle name="Good" xfId="790"/>
    <cellStyle name="Good 2" xfId="791"/>
    <cellStyle name="Good 3" xfId="792"/>
    <cellStyle name="Heading 1" xfId="793"/>
    <cellStyle name="Heading 1 2" xfId="794"/>
    <cellStyle name="Heading 1 3" xfId="795"/>
    <cellStyle name="Heading 2" xfId="796"/>
    <cellStyle name="Heading 2 2" xfId="797"/>
    <cellStyle name="Heading 2 3" xfId="798"/>
    <cellStyle name="Heading 3" xfId="799"/>
    <cellStyle name="Heading 3 2" xfId="800"/>
    <cellStyle name="Heading 3 3" xfId="801"/>
    <cellStyle name="Heading 4" xfId="802"/>
    <cellStyle name="Heading 4 2" xfId="803"/>
    <cellStyle name="Heading 4 3" xfId="804"/>
    <cellStyle name="Hiperhivatkozás" xfId="805"/>
    <cellStyle name="Hivatkozás 2" xfId="806"/>
    <cellStyle name="Hivatkozott cella 10" xfId="807"/>
    <cellStyle name="Hivatkozott cella 11" xfId="808"/>
    <cellStyle name="Hivatkozott cella 12" xfId="809"/>
    <cellStyle name="Hivatkozott cella 13" xfId="810"/>
    <cellStyle name="Hivatkozott cella 2" xfId="811"/>
    <cellStyle name="Hivatkozott cella 2 2" xfId="812"/>
    <cellStyle name="Hivatkozott cella 3" xfId="813"/>
    <cellStyle name="Hivatkozott cella 3 2" xfId="814"/>
    <cellStyle name="Hivatkozott cella 4" xfId="815"/>
    <cellStyle name="Hivatkozott cella 4 2" xfId="816"/>
    <cellStyle name="Hivatkozott cella 5" xfId="817"/>
    <cellStyle name="Hivatkozott cella 5 2" xfId="818"/>
    <cellStyle name="Hivatkozott cella 6" xfId="819"/>
    <cellStyle name="Hivatkozott cella 6 2" xfId="820"/>
    <cellStyle name="Hivatkozott cella 7" xfId="821"/>
    <cellStyle name="Hivatkozott cella 8" xfId="822"/>
    <cellStyle name="Hivatkozott cella 9" xfId="823"/>
    <cellStyle name="Input" xfId="824"/>
    <cellStyle name="Input 2" xfId="825"/>
    <cellStyle name="Input 3" xfId="826"/>
    <cellStyle name="Input 4" xfId="827"/>
    <cellStyle name="Jegyzet 10" xfId="828"/>
    <cellStyle name="Jegyzet 11" xfId="829"/>
    <cellStyle name="Jegyzet 11 2" xfId="830"/>
    <cellStyle name="Jegyzet 12" xfId="831"/>
    <cellStyle name="Jegyzet 12 2" xfId="832"/>
    <cellStyle name="Jegyzet 13" xfId="833"/>
    <cellStyle name="Jegyzet 14" xfId="834"/>
    <cellStyle name="Jegyzet 15" xfId="835"/>
    <cellStyle name="Jegyzet 16" xfId="836"/>
    <cellStyle name="Jegyzet 2" xfId="837"/>
    <cellStyle name="Jegyzet 2 2" xfId="838"/>
    <cellStyle name="Jegyzet 2 2 2" xfId="839"/>
    <cellStyle name="Jegyzet 2 2 2 2" xfId="840"/>
    <cellStyle name="Jegyzet 2 3" xfId="841"/>
    <cellStyle name="Jegyzet 2 4" xfId="842"/>
    <cellStyle name="Jegyzet 2 5" xfId="843"/>
    <cellStyle name="Jegyzet 3" xfId="844"/>
    <cellStyle name="Jegyzet 3 2" xfId="845"/>
    <cellStyle name="Jegyzet 3 2 2" xfId="846"/>
    <cellStyle name="Jegyzet 3 3" xfId="847"/>
    <cellStyle name="Jegyzet 4" xfId="848"/>
    <cellStyle name="Jegyzet 4 2" xfId="849"/>
    <cellStyle name="Jegyzet 5" xfId="850"/>
    <cellStyle name="Jegyzet 5 2" xfId="851"/>
    <cellStyle name="Jegyzet 6" xfId="852"/>
    <cellStyle name="Jegyzet 6 2" xfId="853"/>
    <cellStyle name="Jegyzet 7" xfId="854"/>
    <cellStyle name="Jegyzet 8" xfId="855"/>
    <cellStyle name="Jegyzet 9" xfId="856"/>
    <cellStyle name="Jelölőszín (1) 10" xfId="857"/>
    <cellStyle name="Jelölőszín (1) 11" xfId="858"/>
    <cellStyle name="Jelölőszín (1) 12" xfId="859"/>
    <cellStyle name="Jelölőszín (1) 13" xfId="860"/>
    <cellStyle name="Jelölőszín (1) 14" xfId="861"/>
    <cellStyle name="Jelölőszín (1) 2" xfId="862"/>
    <cellStyle name="Jelölőszín (1) 2 2" xfId="863"/>
    <cellStyle name="Jelölőszín (1) 3" xfId="864"/>
    <cellStyle name="Jelölőszín (1) 3 2" xfId="865"/>
    <cellStyle name="Jelölőszín (1) 4" xfId="866"/>
    <cellStyle name="Jelölőszín (1) 5" xfId="867"/>
    <cellStyle name="Jelölőszín (1) 6" xfId="868"/>
    <cellStyle name="Jelölőszín (1) 7" xfId="869"/>
    <cellStyle name="Jelölőszín (1) 8" xfId="870"/>
    <cellStyle name="Jelölőszín (1) 9" xfId="871"/>
    <cellStyle name="Jelölőszín (2) 10" xfId="872"/>
    <cellStyle name="Jelölőszín (2) 11" xfId="873"/>
    <cellStyle name="Jelölőszín (2) 12" xfId="874"/>
    <cellStyle name="Jelölőszín (2) 13" xfId="875"/>
    <cellStyle name="Jelölőszín (2) 14" xfId="876"/>
    <cellStyle name="Jelölőszín (2) 2" xfId="877"/>
    <cellStyle name="Jelölőszín (2) 2 2" xfId="878"/>
    <cellStyle name="Jelölőszín (2) 3" xfId="879"/>
    <cellStyle name="Jelölőszín (2) 3 2" xfId="880"/>
    <cellStyle name="Jelölőszín (2) 4" xfId="881"/>
    <cellStyle name="Jelölőszín (2) 5" xfId="882"/>
    <cellStyle name="Jelölőszín (2) 6" xfId="883"/>
    <cellStyle name="Jelölőszín (2) 7" xfId="884"/>
    <cellStyle name="Jelölőszín (2) 8" xfId="885"/>
    <cellStyle name="Jelölőszín (2) 9" xfId="886"/>
    <cellStyle name="Jelölőszín (3) 10" xfId="887"/>
    <cellStyle name="Jelölőszín (3) 11" xfId="888"/>
    <cellStyle name="Jelölőszín (3) 12" xfId="889"/>
    <cellStyle name="Jelölőszín (3) 13" xfId="890"/>
    <cellStyle name="Jelölőszín (3) 2" xfId="891"/>
    <cellStyle name="Jelölőszín (3) 2 2" xfId="892"/>
    <cellStyle name="Jelölőszín (3) 3" xfId="893"/>
    <cellStyle name="Jelölőszín (3) 3 2" xfId="894"/>
    <cellStyle name="Jelölőszín (3) 4" xfId="895"/>
    <cellStyle name="Jelölőszín (3) 5" xfId="896"/>
    <cellStyle name="Jelölőszín (3) 6" xfId="897"/>
    <cellStyle name="Jelölőszín (3) 7" xfId="898"/>
    <cellStyle name="Jelölőszín (3) 8" xfId="899"/>
    <cellStyle name="Jelölőszín (3) 9" xfId="900"/>
    <cellStyle name="Jelölőszín (4) 10" xfId="901"/>
    <cellStyle name="Jelölőszín (4) 11" xfId="902"/>
    <cellStyle name="Jelölőszín (4) 12" xfId="903"/>
    <cellStyle name="Jelölőszín (4) 13" xfId="904"/>
    <cellStyle name="Jelölőszín (4) 2" xfId="905"/>
    <cellStyle name="Jelölőszín (4) 2 2" xfId="906"/>
    <cellStyle name="Jelölőszín (4) 3" xfId="907"/>
    <cellStyle name="Jelölőszín (4) 3 2" xfId="908"/>
    <cellStyle name="Jelölőszín (4) 4" xfId="909"/>
    <cellStyle name="Jelölőszín (4) 5" xfId="910"/>
    <cellStyle name="Jelölőszín (4) 6" xfId="911"/>
    <cellStyle name="Jelölőszín (4) 7" xfId="912"/>
    <cellStyle name="Jelölőszín (4) 8" xfId="913"/>
    <cellStyle name="Jelölőszín (4) 9" xfId="914"/>
    <cellStyle name="Jelölőszín (5) 10" xfId="915"/>
    <cellStyle name="Jelölőszín (5) 11" xfId="916"/>
    <cellStyle name="Jelölőszín (5) 12" xfId="917"/>
    <cellStyle name="Jelölőszín (5) 13" xfId="918"/>
    <cellStyle name="Jelölőszín (5) 2" xfId="919"/>
    <cellStyle name="Jelölőszín (5) 3" xfId="920"/>
    <cellStyle name="Jelölőszín (5) 3 2" xfId="921"/>
    <cellStyle name="Jelölőszín (5) 4" xfId="922"/>
    <cellStyle name="Jelölőszín (5) 5" xfId="923"/>
    <cellStyle name="Jelölőszín (5) 6" xfId="924"/>
    <cellStyle name="Jelölőszín (5) 7" xfId="925"/>
    <cellStyle name="Jelölőszín (5) 8" xfId="926"/>
    <cellStyle name="Jelölőszín (5) 9" xfId="927"/>
    <cellStyle name="Jelölőszín (6) 10" xfId="928"/>
    <cellStyle name="Jelölőszín (6) 11" xfId="929"/>
    <cellStyle name="Jelölőszín (6) 12" xfId="930"/>
    <cellStyle name="Jelölőszín (6) 13" xfId="931"/>
    <cellStyle name="Jelölőszín (6) 2" xfId="932"/>
    <cellStyle name="Jelölőszín (6) 2 2" xfId="933"/>
    <cellStyle name="Jelölőszín (6) 3" xfId="934"/>
    <cellStyle name="Jelölőszín (6) 3 2" xfId="935"/>
    <cellStyle name="Jelölőszín (6) 4" xfId="936"/>
    <cellStyle name="Jelölőszín (6) 5" xfId="937"/>
    <cellStyle name="Jelölőszín (6) 6" xfId="938"/>
    <cellStyle name="Jelölőszín (6) 7" xfId="939"/>
    <cellStyle name="Jelölőszín (6) 8" xfId="940"/>
    <cellStyle name="Jelölőszín (6) 9" xfId="941"/>
    <cellStyle name="Jó 10" xfId="942"/>
    <cellStyle name="Jó 11" xfId="943"/>
    <cellStyle name="Jó 12" xfId="944"/>
    <cellStyle name="Jó 13" xfId="945"/>
    <cellStyle name="Jó 14" xfId="946"/>
    <cellStyle name="Jó 2" xfId="947"/>
    <cellStyle name="Jó 2 2" xfId="948"/>
    <cellStyle name="Jó 3" xfId="949"/>
    <cellStyle name="Jó 3 2" xfId="950"/>
    <cellStyle name="Jó 4" xfId="951"/>
    <cellStyle name="Jó 4 2" xfId="952"/>
    <cellStyle name="Jó 5" xfId="953"/>
    <cellStyle name="Jó 5 2" xfId="954"/>
    <cellStyle name="Jó 6" xfId="955"/>
    <cellStyle name="Jó 6 2" xfId="956"/>
    <cellStyle name="Jó 7" xfId="957"/>
    <cellStyle name="Jó 8" xfId="958"/>
    <cellStyle name="Jó 9" xfId="959"/>
    <cellStyle name="Kimenet 10" xfId="960"/>
    <cellStyle name="Kimenet 11" xfId="961"/>
    <cellStyle name="Kimenet 12" xfId="962"/>
    <cellStyle name="Kimenet 13" xfId="963"/>
    <cellStyle name="Kimenet 14" xfId="964"/>
    <cellStyle name="Kimenet 2" xfId="965"/>
    <cellStyle name="Kimenet 2 2" xfId="966"/>
    <cellStyle name="Kimenet 2 2 2" xfId="967"/>
    <cellStyle name="Kimenet 2 3" xfId="968"/>
    <cellStyle name="Kimenet 3" xfId="969"/>
    <cellStyle name="Kimenet 3 2" xfId="970"/>
    <cellStyle name="Kimenet 3 2 2" xfId="971"/>
    <cellStyle name="Kimenet 4" xfId="972"/>
    <cellStyle name="Kimenet 4 2" xfId="973"/>
    <cellStyle name="Kimenet 5" xfId="974"/>
    <cellStyle name="Kimenet 5 2" xfId="975"/>
    <cellStyle name="Kimenet 6" xfId="976"/>
    <cellStyle name="Kimenet 6 2" xfId="977"/>
    <cellStyle name="Kimenet 7" xfId="978"/>
    <cellStyle name="Kimenet 8" xfId="979"/>
    <cellStyle name="Kimenet 9" xfId="980"/>
    <cellStyle name="KPMG Heading 1" xfId="981"/>
    <cellStyle name="KPMG Heading 1 2" xfId="982"/>
    <cellStyle name="KPMG Heading 2" xfId="983"/>
    <cellStyle name="KPMG Heading 2 2" xfId="984"/>
    <cellStyle name="KPMG Heading 3" xfId="985"/>
    <cellStyle name="KPMG Heading 3 2" xfId="986"/>
    <cellStyle name="KPMG Heading 4" xfId="987"/>
    <cellStyle name="KPMG Heading 4 2" xfId="988"/>
    <cellStyle name="KPMG Normal" xfId="989"/>
    <cellStyle name="KPMG Normal 2" xfId="990"/>
    <cellStyle name="KPMG Normal Text" xfId="991"/>
    <cellStyle name="KPMG Normal Text 2" xfId="992"/>
    <cellStyle name="KPMG Normal_Képzés terv_2012_HB" xfId="993"/>
    <cellStyle name="Linked Cell" xfId="994"/>
    <cellStyle name="Linked Cell 2" xfId="995"/>
    <cellStyle name="Linked Cell 3" xfId="996"/>
    <cellStyle name="Magyarázó szöveg 10" xfId="997"/>
    <cellStyle name="Magyarázó szöveg 11" xfId="998"/>
    <cellStyle name="Magyarázó szöveg 12" xfId="999"/>
    <cellStyle name="Magyarázó szöveg 13" xfId="1000"/>
    <cellStyle name="Magyarázó szöveg 2" xfId="1001"/>
    <cellStyle name="Magyarázó szöveg 3" xfId="1002"/>
    <cellStyle name="Magyarázó szöveg 3 2" xfId="1003"/>
    <cellStyle name="Magyarázó szöveg 4" xfId="1004"/>
    <cellStyle name="Magyarázó szöveg 4 2" xfId="1005"/>
    <cellStyle name="Magyarázó szöveg 5" xfId="1006"/>
    <cellStyle name="Magyarázó szöveg 5 2" xfId="1007"/>
    <cellStyle name="Magyarázó szöveg 6" xfId="1008"/>
    <cellStyle name="Magyarázó szöveg 6 2" xfId="1009"/>
    <cellStyle name="Magyarázó szöveg 7" xfId="1010"/>
    <cellStyle name="Magyarázó szöveg 8" xfId="1011"/>
    <cellStyle name="Magyarázó szöveg 9" xfId="1012"/>
    <cellStyle name="Már látott hiperhivatkozás" xfId="1013"/>
    <cellStyle name="Neutral" xfId="1014"/>
    <cellStyle name="Neutral 2" xfId="1015"/>
    <cellStyle name="Neutral 3" xfId="1016"/>
    <cellStyle name="Normál" xfId="0" builtinId="0"/>
    <cellStyle name="Normál 10" xfId="1017"/>
    <cellStyle name="Normál 10 2" xfId="1018"/>
    <cellStyle name="Normál 10 2 2" xfId="1019"/>
    <cellStyle name="Normál 10 3" xfId="1020"/>
    <cellStyle name="Normál 11" xfId="1021"/>
    <cellStyle name="Normál 11 2" xfId="1022"/>
    <cellStyle name="Normál 12" xfId="1023"/>
    <cellStyle name="Normál 12 2" xfId="1024"/>
    <cellStyle name="Normál 12 3" xfId="1025"/>
    <cellStyle name="Normál 13" xfId="1026"/>
    <cellStyle name="Normál 13 2" xfId="1027"/>
    <cellStyle name="Normál 13 3" xfId="1028"/>
    <cellStyle name="Normál 13 3 2" xfId="1029"/>
    <cellStyle name="Normál 13 4" xfId="1030"/>
    <cellStyle name="Normál 14" xfId="1031"/>
    <cellStyle name="Normál 14 2" xfId="1032"/>
    <cellStyle name="Normál 15" xfId="1033"/>
    <cellStyle name="Normál 16" xfId="1034"/>
    <cellStyle name="Normál 17" xfId="1035"/>
    <cellStyle name="Normál 18" xfId="1036"/>
    <cellStyle name="Normál 19" xfId="1037"/>
    <cellStyle name="Normál 2" xfId="1038"/>
    <cellStyle name="Normál 2 10" xfId="1039"/>
    <cellStyle name="Normál 2 11" xfId="1040"/>
    <cellStyle name="Normál 2 2" xfId="1041"/>
    <cellStyle name="Normál 2 2 2" xfId="1042"/>
    <cellStyle name="Normál 2 2 3" xfId="1043"/>
    <cellStyle name="Normál 2 2 3 2" xfId="1044"/>
    <cellStyle name="Normál 2 2 3 3" xfId="1045"/>
    <cellStyle name="Normál 2 2 3_bc201402" xfId="1046"/>
    <cellStyle name="Normál 2 2 4" xfId="1047"/>
    <cellStyle name="Normál 2 2 5" xfId="1048"/>
    <cellStyle name="Normál 2 2_2 számú frissítés" xfId="1049"/>
    <cellStyle name="Normál 2 3" xfId="1050"/>
    <cellStyle name="Normál 2 3 2" xfId="1051"/>
    <cellStyle name="Normál 2 4" xfId="1052"/>
    <cellStyle name="Normál 2 4 2" xfId="1053"/>
    <cellStyle name="Normál 2 4 3" xfId="1054"/>
    <cellStyle name="Normál 2 5" xfId="1055"/>
    <cellStyle name="Normál 2 6" xfId="1056"/>
    <cellStyle name="Normál 2 7" xfId="1057"/>
    <cellStyle name="Normál 2 8" xfId="1058"/>
    <cellStyle name="Normál 2 9" xfId="1059"/>
    <cellStyle name="Normál 2 9 2" xfId="1060"/>
    <cellStyle name="Normál 2_2 számú frissítés" xfId="1061"/>
    <cellStyle name="Normál 20" xfId="1062"/>
    <cellStyle name="Normál 3" xfId="1063"/>
    <cellStyle name="Normál 3 10" xfId="1064"/>
    <cellStyle name="Normál 3 11" xfId="1065"/>
    <cellStyle name="Normál 3 2" xfId="1066"/>
    <cellStyle name="Normál 3 2 2" xfId="1067"/>
    <cellStyle name="Normál 3 2 3" xfId="1068"/>
    <cellStyle name="Normál 3 2 4" xfId="1069"/>
    <cellStyle name="Normál 3 2 5" xfId="1070"/>
    <cellStyle name="Normál 3 3" xfId="1071"/>
    <cellStyle name="Normál 3 3 2" xfId="1072"/>
    <cellStyle name="Normál 3 3 3" xfId="1073"/>
    <cellStyle name="Normál 3 3 4" xfId="1074"/>
    <cellStyle name="Normál 3 4" xfId="1075"/>
    <cellStyle name="Normál 3 4 2" xfId="1076"/>
    <cellStyle name="Normál 3 4 3" xfId="1077"/>
    <cellStyle name="Normál 3 5" xfId="1078"/>
    <cellStyle name="Normál 3 6" xfId="1079"/>
    <cellStyle name="Normál 3 7" xfId="1080"/>
    <cellStyle name="Normál 3 8" xfId="1081"/>
    <cellStyle name="Normál 3 9" xfId="1082"/>
    <cellStyle name="Normál 3_Egyeztetett_karb_2011_Gepeszet_START_2011_csökkentett" xfId="1083"/>
    <cellStyle name="Normál 4" xfId="1084"/>
    <cellStyle name="Normál 4 2" xfId="1085"/>
    <cellStyle name="Normál 4 2 2" xfId="1086"/>
    <cellStyle name="Normál 4 3" xfId="1087"/>
    <cellStyle name="Normál 4 4" xfId="1088"/>
    <cellStyle name="Normál 4 5" xfId="1089"/>
    <cellStyle name="Normál 4 6" xfId="1090"/>
    <cellStyle name="Normál 4 7" xfId="1091"/>
    <cellStyle name="Normál 4 7 2" xfId="1092"/>
    <cellStyle name="Normál 4 8" xfId="1093"/>
    <cellStyle name="Normál 4 9" xfId="1094"/>
    <cellStyle name="Normál 5" xfId="1095"/>
    <cellStyle name="Normál 5 2" xfId="1096"/>
    <cellStyle name="Normál 5 2 2" xfId="1097"/>
    <cellStyle name="Normál 5 2 3" xfId="1098"/>
    <cellStyle name="Normál 5 3" xfId="1099"/>
    <cellStyle name="Normál 5 4" xfId="1100"/>
    <cellStyle name="Normál 5 5" xfId="1101"/>
    <cellStyle name="Normál 5 6" xfId="1102"/>
    <cellStyle name="Normál 5_2012-13 04 07  19 Balassagyarmat" xfId="1103"/>
    <cellStyle name="Normál 6" xfId="1104"/>
    <cellStyle name="Normál 6 2" xfId="1105"/>
    <cellStyle name="Normál 6 3" xfId="1106"/>
    <cellStyle name="Normál 6 4" xfId="1107"/>
    <cellStyle name="Normál 6 5" xfId="1108"/>
    <cellStyle name="Normál 6 6" xfId="1109"/>
    <cellStyle name="Normál 6 7" xfId="1110"/>
    <cellStyle name="Normál 6_2 számú frissítés" xfId="1111"/>
    <cellStyle name="Normál 7" xfId="1112"/>
    <cellStyle name="Normál 7 2" xfId="1113"/>
    <cellStyle name="Normál 7 3" xfId="1114"/>
    <cellStyle name="Normál 7 4" xfId="1115"/>
    <cellStyle name="Normál 7 4 2" xfId="1116"/>
    <cellStyle name="Normál 7 5" xfId="1117"/>
    <cellStyle name="Normál 7 6" xfId="1118"/>
    <cellStyle name="Normál 7 7" xfId="1119"/>
    <cellStyle name="Normál 7 8" xfId="1120"/>
    <cellStyle name="Normál 7 9" xfId="1121"/>
    <cellStyle name="Normál 8" xfId="1122"/>
    <cellStyle name="Normál 8 2" xfId="1123"/>
    <cellStyle name="Normál 8 3" xfId="1124"/>
    <cellStyle name="Normál 8 3 2" xfId="1125"/>
    <cellStyle name="Normál 8 4" xfId="1126"/>
    <cellStyle name="Normál 9" xfId="1127"/>
    <cellStyle name="Normál 9 2" xfId="1128"/>
    <cellStyle name="Normál 9 2 2" xfId="1129"/>
    <cellStyle name="Normal_Bevételek mego. részletes" xfId="1130"/>
    <cellStyle name="Note" xfId="1131"/>
    <cellStyle name="Note 2" xfId="1132"/>
    <cellStyle name="Note 3" xfId="1133"/>
    <cellStyle name="Output" xfId="1134"/>
    <cellStyle name="Output 2" xfId="1135"/>
    <cellStyle name="Output 3" xfId="1136"/>
    <cellStyle name="Összesen 10" xfId="1137"/>
    <cellStyle name="Összesen 11" xfId="1138"/>
    <cellStyle name="Összesen 12" xfId="1139"/>
    <cellStyle name="Összesen 13" xfId="1140"/>
    <cellStyle name="Összesen 2" xfId="1141"/>
    <cellStyle name="Összesen 2 2" xfId="1142"/>
    <cellStyle name="Összesen 2 2 2" xfId="1143"/>
    <cellStyle name="Összesen 2 3" xfId="1144"/>
    <cellStyle name="Összesen 3" xfId="1145"/>
    <cellStyle name="Összesen 3 2" xfId="1146"/>
    <cellStyle name="Összesen 3 2 2" xfId="1147"/>
    <cellStyle name="Összesen 4" xfId="1148"/>
    <cellStyle name="Összesen 4 2" xfId="1149"/>
    <cellStyle name="Összesen 5" xfId="1150"/>
    <cellStyle name="Összesen 5 2" xfId="1151"/>
    <cellStyle name="Összesen 6" xfId="1152"/>
    <cellStyle name="Összesen 6 2" xfId="1153"/>
    <cellStyle name="Összesen 7" xfId="1154"/>
    <cellStyle name="Összesen 8" xfId="1155"/>
    <cellStyle name="Összesen 9" xfId="1156"/>
    <cellStyle name="Pénznem 2" xfId="1157"/>
    <cellStyle name="Pénznem 3" xfId="1158"/>
    <cellStyle name="Pénznem 4" xfId="1159"/>
    <cellStyle name="Pénznem 5" xfId="1160"/>
    <cellStyle name="Rossz 10" xfId="1161"/>
    <cellStyle name="Rossz 11" xfId="1162"/>
    <cellStyle name="Rossz 12" xfId="1163"/>
    <cellStyle name="Rossz 13" xfId="1164"/>
    <cellStyle name="Rossz 2" xfId="1165"/>
    <cellStyle name="Rossz 2 2" xfId="1166"/>
    <cellStyle name="Rossz 3" xfId="1167"/>
    <cellStyle name="Rossz 3 2" xfId="1168"/>
    <cellStyle name="Rossz 4" xfId="1169"/>
    <cellStyle name="Rossz 4 2" xfId="1170"/>
    <cellStyle name="Rossz 5" xfId="1171"/>
    <cellStyle name="Rossz 5 2" xfId="1172"/>
    <cellStyle name="Rossz 6" xfId="1173"/>
    <cellStyle name="Rossz 6 2" xfId="1174"/>
    <cellStyle name="Rossz 7" xfId="1175"/>
    <cellStyle name="Rossz 8" xfId="1176"/>
    <cellStyle name="Rossz 9" xfId="1177"/>
    <cellStyle name="Semleges 10" xfId="1178"/>
    <cellStyle name="Semleges 11" xfId="1179"/>
    <cellStyle name="Semleges 12" xfId="1180"/>
    <cellStyle name="Semleges 13" xfId="1181"/>
    <cellStyle name="Semleges 2" xfId="1182"/>
    <cellStyle name="Semleges 2 2" xfId="1183"/>
    <cellStyle name="Semleges 3" xfId="1184"/>
    <cellStyle name="Semleges 3 2" xfId="1185"/>
    <cellStyle name="Semleges 4" xfId="1186"/>
    <cellStyle name="Semleges 4 2" xfId="1187"/>
    <cellStyle name="Semleges 5" xfId="1188"/>
    <cellStyle name="Semleges 5 2" xfId="1189"/>
    <cellStyle name="Semleges 6" xfId="1190"/>
    <cellStyle name="Semleges 6 2" xfId="1191"/>
    <cellStyle name="Semleges 7" xfId="1192"/>
    <cellStyle name="Semleges 8" xfId="1193"/>
    <cellStyle name="Semleges 9" xfId="1194"/>
    <cellStyle name="Stílus 1" xfId="1195"/>
    <cellStyle name="Stílus 1 2" xfId="1196"/>
    <cellStyle name="Stílus 1 3" xfId="1197"/>
    <cellStyle name="Számítás 10" xfId="1198"/>
    <cellStyle name="Számítás 11" xfId="1199"/>
    <cellStyle name="Számítás 12" xfId="1200"/>
    <cellStyle name="Számítás 13" xfId="1201"/>
    <cellStyle name="Számítás 2" xfId="1202"/>
    <cellStyle name="Számítás 2 2" xfId="1203"/>
    <cellStyle name="Számítás 2 2 2" xfId="1204"/>
    <cellStyle name="Számítás 2 3" xfId="1205"/>
    <cellStyle name="Számítás 3" xfId="1206"/>
    <cellStyle name="Számítás 3 2" xfId="1207"/>
    <cellStyle name="Számítás 3 2 2" xfId="1208"/>
    <cellStyle name="Számítás 4" xfId="1209"/>
    <cellStyle name="Számítás 4 2" xfId="1210"/>
    <cellStyle name="Számítás 5" xfId="1211"/>
    <cellStyle name="Számítás 5 2" xfId="1212"/>
    <cellStyle name="Számítás 6" xfId="1213"/>
    <cellStyle name="Számítás 6 2" xfId="1214"/>
    <cellStyle name="Számítás 7" xfId="1215"/>
    <cellStyle name="Számítás 8" xfId="1216"/>
    <cellStyle name="Számítás 9" xfId="1217"/>
    <cellStyle name="Százalék 10" xfId="1218"/>
    <cellStyle name="Százalék 10 2" xfId="1219"/>
    <cellStyle name="Százalék 11" xfId="1220"/>
    <cellStyle name="Százalék 11 2" xfId="1221"/>
    <cellStyle name="Százalék 12" xfId="1222"/>
    <cellStyle name="Százalék 12 2" xfId="1223"/>
    <cellStyle name="Százalék 13" xfId="1224"/>
    <cellStyle name="Százalék 13 2" xfId="1225"/>
    <cellStyle name="Százalék 14" xfId="1226"/>
    <cellStyle name="Százalék 14 2" xfId="1227"/>
    <cellStyle name="Százalék 15" xfId="1228"/>
    <cellStyle name="Százalék 15 2" xfId="1229"/>
    <cellStyle name="Százalék 16" xfId="1230"/>
    <cellStyle name="Százalék 16 2" xfId="1231"/>
    <cellStyle name="Százalék 17" xfId="1232"/>
    <cellStyle name="Százalék 17 2" xfId="1233"/>
    <cellStyle name="Százalék 18" xfId="1234"/>
    <cellStyle name="Százalék 18 2" xfId="1235"/>
    <cellStyle name="Százalék 19" xfId="1236"/>
    <cellStyle name="Százalék 19 2" xfId="1237"/>
    <cellStyle name="Százalék 2" xfId="1238"/>
    <cellStyle name="Százalék 2 10" xfId="1239"/>
    <cellStyle name="Százalék 2 2" xfId="1240"/>
    <cellStyle name="Százalék 2 2 2" xfId="1241"/>
    <cellStyle name="Százalék 2 3" xfId="1242"/>
    <cellStyle name="Százalék 2 4" xfId="1243"/>
    <cellStyle name="Százalék 2 5" xfId="1244"/>
    <cellStyle name="Százalék 2 6" xfId="1245"/>
    <cellStyle name="Százalék 2 7" xfId="1246"/>
    <cellStyle name="Százalék 2 8" xfId="1247"/>
    <cellStyle name="Százalék 2 9" xfId="1248"/>
    <cellStyle name="Százalék 20" xfId="1249"/>
    <cellStyle name="Százalék 20 2" xfId="1250"/>
    <cellStyle name="Százalék 21" xfId="1251"/>
    <cellStyle name="Százalék 21 2" xfId="1252"/>
    <cellStyle name="Százalék 22" xfId="1253"/>
    <cellStyle name="Százalék 22 2" xfId="1254"/>
    <cellStyle name="Százalék 23" xfId="1255"/>
    <cellStyle name="Százalék 23 2" xfId="1256"/>
    <cellStyle name="Százalék 24" xfId="1257"/>
    <cellStyle name="Százalék 24 2" xfId="1258"/>
    <cellStyle name="Százalék 25" xfId="1259"/>
    <cellStyle name="Százalék 25 2" xfId="1260"/>
    <cellStyle name="Százalék 26" xfId="1261"/>
    <cellStyle name="Százalék 26 2" xfId="1262"/>
    <cellStyle name="Százalék 27" xfId="1263"/>
    <cellStyle name="Százalék 27 2" xfId="1264"/>
    <cellStyle name="Százalék 28" xfId="1265"/>
    <cellStyle name="Százalék 28 2" xfId="1266"/>
    <cellStyle name="Százalék 29" xfId="1267"/>
    <cellStyle name="Százalék 29 2" xfId="1268"/>
    <cellStyle name="Százalék 3" xfId="1269"/>
    <cellStyle name="Százalék 3 2" xfId="1270"/>
    <cellStyle name="Százalék 3 3" xfId="1271"/>
    <cellStyle name="Százalék 30" xfId="1272"/>
    <cellStyle name="Százalék 30 2" xfId="1273"/>
    <cellStyle name="Százalék 31" xfId="1274"/>
    <cellStyle name="Százalék 31 2" xfId="1275"/>
    <cellStyle name="Százalék 32" xfId="1276"/>
    <cellStyle name="Százalék 32 2" xfId="1277"/>
    <cellStyle name="Százalék 33" xfId="1278"/>
    <cellStyle name="Százalék 33 2" xfId="1279"/>
    <cellStyle name="Százalék 34" xfId="1280"/>
    <cellStyle name="Százalék 34 2" xfId="1281"/>
    <cellStyle name="Százalék 35" xfId="1282"/>
    <cellStyle name="Százalék 35 2" xfId="1283"/>
    <cellStyle name="Százalék 36" xfId="1284"/>
    <cellStyle name="Százalék 36 2" xfId="1285"/>
    <cellStyle name="Százalék 37" xfId="1286"/>
    <cellStyle name="Százalék 37 2" xfId="1287"/>
    <cellStyle name="Százalék 38" xfId="1288"/>
    <cellStyle name="Százalék 38 2" xfId="1289"/>
    <cellStyle name="Százalék 39" xfId="1290"/>
    <cellStyle name="Százalék 39 2" xfId="1291"/>
    <cellStyle name="Százalék 4" xfId="1292"/>
    <cellStyle name="Százalék 4 2" xfId="1293"/>
    <cellStyle name="Százalék 4 2 2" xfId="1294"/>
    <cellStyle name="Százalék 4 3" xfId="1295"/>
    <cellStyle name="Százalék 4 4" xfId="1296"/>
    <cellStyle name="Százalék 4 5" xfId="1297"/>
    <cellStyle name="Százalék 40" xfId="1298"/>
    <cellStyle name="Százalék 40 2" xfId="1299"/>
    <cellStyle name="Százalék 41" xfId="1300"/>
    <cellStyle name="Százalék 41 2" xfId="1301"/>
    <cellStyle name="Százalék 42" xfId="1302"/>
    <cellStyle name="Százalék 43" xfId="1303"/>
    <cellStyle name="Százalék 43 2" xfId="1304"/>
    <cellStyle name="Százalék 44" xfId="1305"/>
    <cellStyle name="Százalék 44 2" xfId="1306"/>
    <cellStyle name="Százalék 44 3" xfId="1307"/>
    <cellStyle name="Százalék 45" xfId="1308"/>
    <cellStyle name="Százalék 45 2" xfId="1309"/>
    <cellStyle name="Százalék 46" xfId="1310"/>
    <cellStyle name="Százalék 46 2" xfId="1311"/>
    <cellStyle name="Százalék 47" xfId="1312"/>
    <cellStyle name="Százalék 48" xfId="1313"/>
    <cellStyle name="Százalék 49" xfId="1314"/>
    <cellStyle name="Százalék 5" xfId="1315"/>
    <cellStyle name="Százalék 5 2" xfId="1316"/>
    <cellStyle name="Százalék 5 2 2" xfId="1317"/>
    <cellStyle name="Százalék 5 2 2 2" xfId="1318"/>
    <cellStyle name="Százalék 5 3" xfId="1319"/>
    <cellStyle name="Százalék 5 3 2" xfId="1320"/>
    <cellStyle name="Százalék 5 4" xfId="1321"/>
    <cellStyle name="Százalék 5 4 2" xfId="1322"/>
    <cellStyle name="Százalék 5 5" xfId="1323"/>
    <cellStyle name="Százalék 50" xfId="1324"/>
    <cellStyle name="Százalék 6" xfId="1325"/>
    <cellStyle name="Százalék 7" xfId="1326"/>
    <cellStyle name="Százalék 8" xfId="1327"/>
    <cellStyle name="Százalék 9" xfId="1328"/>
    <cellStyle name="Title" xfId="1329"/>
    <cellStyle name="Title 2" xfId="1330"/>
    <cellStyle name="Title 3" xfId="1331"/>
    <cellStyle name="Total" xfId="1332"/>
    <cellStyle name="Total 2" xfId="1333"/>
    <cellStyle name="Total 3" xfId="1334"/>
    <cellStyle name="Währung" xfId="1335"/>
    <cellStyle name="Währung 2" xfId="1336"/>
    <cellStyle name="Warning Text" xfId="1337"/>
    <cellStyle name="Warning Text 2" xfId="1338"/>
    <cellStyle name="Warning Text 3" xfId="133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9"/>
  <sheetViews>
    <sheetView showZeros="0" tabSelected="1" workbookViewId="0">
      <pane xSplit="5" ySplit="3" topLeftCell="F16" activePane="bottomRight" state="frozen"/>
      <selection activeCell="J31" sqref="J31:J32"/>
      <selection pane="topRight" activeCell="J31" sqref="J31:J32"/>
      <selection pane="bottomLeft" activeCell="J31" sqref="J31:J32"/>
      <selection pane="bottomRight" activeCell="F20" sqref="F20"/>
    </sheetView>
  </sheetViews>
  <sheetFormatPr defaultRowHeight="15" x14ac:dyDescent="0.25"/>
  <cols>
    <col min="1" max="1" width="11" style="2" bestFit="1" customWidth="1"/>
    <col min="2" max="2" width="9.28515625" style="2" bestFit="1" customWidth="1"/>
    <col min="3" max="3" width="10.85546875" style="2" bestFit="1" customWidth="1"/>
    <col min="4" max="4" width="10.5703125" style="2" bestFit="1" customWidth="1"/>
    <col min="5" max="5" width="9.85546875" style="2" bestFit="1" customWidth="1"/>
    <col min="6" max="6" width="14.28515625" style="2" customWidth="1"/>
    <col min="7" max="9" width="12.42578125" style="2" customWidth="1"/>
    <col min="10" max="10" width="14.28515625" style="2" customWidth="1"/>
    <col min="11" max="12" width="13.85546875" style="2" customWidth="1"/>
    <col min="13" max="13" width="10.7109375" style="2" bestFit="1" customWidth="1"/>
    <col min="14" max="14" width="9.42578125" style="2" customWidth="1"/>
    <col min="15" max="16384" width="9.140625" style="2"/>
  </cols>
  <sheetData>
    <row r="1" spans="1:14" ht="36" x14ac:dyDescent="0.25">
      <c r="A1" s="81" t="s">
        <v>0</v>
      </c>
      <c r="B1" s="84" t="s">
        <v>1</v>
      </c>
      <c r="C1" s="87" t="s">
        <v>2</v>
      </c>
      <c r="D1" s="84" t="s">
        <v>3</v>
      </c>
      <c r="E1" s="87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x14ac:dyDescent="0.25">
      <c r="A2" s="82"/>
      <c r="B2" s="85"/>
      <c r="C2" s="88"/>
      <c r="D2" s="85"/>
      <c r="E2" s="88"/>
      <c r="F2" s="3"/>
      <c r="G2" s="3"/>
      <c r="H2" s="3"/>
      <c r="I2" s="3"/>
      <c r="J2" s="3"/>
      <c r="K2" s="3" t="s">
        <v>14</v>
      </c>
      <c r="L2" s="3" t="s">
        <v>14</v>
      </c>
      <c r="M2" s="3"/>
      <c r="N2" s="3" t="s">
        <v>15</v>
      </c>
    </row>
    <row r="3" spans="1:14" ht="24.75" thickBot="1" x14ac:dyDescent="0.3">
      <c r="A3" s="83"/>
      <c r="B3" s="86"/>
      <c r="C3" s="89"/>
      <c r="D3" s="4" t="s">
        <v>16</v>
      </c>
      <c r="E3" s="5" t="s">
        <v>16</v>
      </c>
      <c r="F3" s="6" t="s">
        <v>17</v>
      </c>
      <c r="G3" s="6" t="s">
        <v>17</v>
      </c>
      <c r="H3" s="6" t="s">
        <v>17</v>
      </c>
      <c r="I3" s="6" t="s">
        <v>17</v>
      </c>
      <c r="J3" s="6" t="s">
        <v>17</v>
      </c>
      <c r="K3" s="6" t="s">
        <v>18</v>
      </c>
      <c r="L3" s="6" t="s">
        <v>18</v>
      </c>
      <c r="M3" s="6" t="s">
        <v>18</v>
      </c>
      <c r="N3" s="6" t="s">
        <v>19</v>
      </c>
    </row>
    <row r="4" spans="1:14" x14ac:dyDescent="0.25">
      <c r="A4" s="77" t="s">
        <v>20</v>
      </c>
      <c r="B4" s="7" t="s">
        <v>21</v>
      </c>
      <c r="C4" s="8">
        <v>1067</v>
      </c>
      <c r="D4" s="9">
        <v>11</v>
      </c>
      <c r="E4" s="10"/>
      <c r="F4" s="11"/>
      <c r="G4" s="11"/>
      <c r="H4" s="11"/>
      <c r="I4" s="12">
        <f>'kiegészítő munkák'!W39</f>
        <v>0</v>
      </c>
      <c r="J4" s="12">
        <f>SUM(F4:I4)</f>
        <v>0</v>
      </c>
      <c r="K4" s="12">
        <f>$J4*D4</f>
        <v>0</v>
      </c>
      <c r="L4" s="12">
        <f>$J4*E4</f>
        <v>0</v>
      </c>
      <c r="M4" s="11"/>
      <c r="N4" s="11"/>
    </row>
    <row r="5" spans="1:14" x14ac:dyDescent="0.25">
      <c r="A5" s="77"/>
      <c r="B5" s="13" t="s">
        <v>22</v>
      </c>
      <c r="C5" s="14" t="s">
        <v>23</v>
      </c>
      <c r="D5" s="9">
        <v>20</v>
      </c>
      <c r="E5" s="15"/>
      <c r="F5" s="22"/>
      <c r="G5" s="22"/>
      <c r="H5" s="22"/>
      <c r="I5" s="16">
        <f>'kiegészítő munkák'!W40</f>
        <v>0</v>
      </c>
      <c r="J5" s="17">
        <f t="shared" ref="J5:J22" si="0">SUM(F5:I5)</f>
        <v>0</v>
      </c>
      <c r="K5" s="17">
        <f t="shared" ref="K5:K22" si="1">$J5*D5</f>
        <v>0</v>
      </c>
      <c r="L5" s="17">
        <f t="shared" ref="L5:L22" si="2">$J5*E5</f>
        <v>0</v>
      </c>
      <c r="M5" s="18"/>
      <c r="N5" s="18"/>
    </row>
    <row r="6" spans="1:14" x14ac:dyDescent="0.25">
      <c r="A6" s="77"/>
      <c r="B6" s="13" t="s">
        <v>24</v>
      </c>
      <c r="C6" s="14">
        <v>1930</v>
      </c>
      <c r="D6" s="9">
        <v>4</v>
      </c>
      <c r="E6" s="15">
        <v>-2</v>
      </c>
      <c r="F6" s="22"/>
      <c r="G6" s="22"/>
      <c r="H6" s="22"/>
      <c r="I6" s="16">
        <f>'kiegészítő munkák'!W41</f>
        <v>0</v>
      </c>
      <c r="J6" s="17">
        <f t="shared" si="0"/>
        <v>0</v>
      </c>
      <c r="K6" s="17">
        <f t="shared" si="1"/>
        <v>0</v>
      </c>
      <c r="L6" s="17">
        <f t="shared" si="2"/>
        <v>0</v>
      </c>
      <c r="M6" s="18"/>
      <c r="N6" s="18"/>
    </row>
    <row r="7" spans="1:14" x14ac:dyDescent="0.25">
      <c r="A7" s="77"/>
      <c r="B7" s="13" t="s">
        <v>25</v>
      </c>
      <c r="C7" s="14">
        <v>1937</v>
      </c>
      <c r="D7" s="9">
        <v>19</v>
      </c>
      <c r="E7" s="15">
        <v>-10</v>
      </c>
      <c r="F7" s="22"/>
      <c r="G7" s="22"/>
      <c r="H7" s="22"/>
      <c r="I7" s="16">
        <f>'kiegészítő munkák'!W42</f>
        <v>0</v>
      </c>
      <c r="J7" s="17">
        <f t="shared" si="0"/>
        <v>0</v>
      </c>
      <c r="K7" s="17">
        <f t="shared" si="1"/>
        <v>0</v>
      </c>
      <c r="L7" s="17">
        <f t="shared" si="2"/>
        <v>0</v>
      </c>
      <c r="M7" s="18"/>
      <c r="N7" s="18"/>
    </row>
    <row r="8" spans="1:14" x14ac:dyDescent="0.25">
      <c r="A8" s="77"/>
      <c r="B8" s="13" t="s">
        <v>26</v>
      </c>
      <c r="C8" s="14">
        <v>2006</v>
      </c>
      <c r="D8" s="9">
        <v>2</v>
      </c>
      <c r="E8" s="15">
        <v>-2</v>
      </c>
      <c r="F8" s="22"/>
      <c r="G8" s="22"/>
      <c r="H8" s="22"/>
      <c r="I8" s="16">
        <f>'kiegészítő munkák'!W43</f>
        <v>0</v>
      </c>
      <c r="J8" s="17">
        <f t="shared" si="0"/>
        <v>0</v>
      </c>
      <c r="K8" s="17">
        <f t="shared" si="1"/>
        <v>0</v>
      </c>
      <c r="L8" s="17">
        <f t="shared" si="2"/>
        <v>0</v>
      </c>
      <c r="M8" s="18"/>
      <c r="N8" s="18"/>
    </row>
    <row r="9" spans="1:14" x14ac:dyDescent="0.25">
      <c r="A9" s="77"/>
      <c r="B9" s="13" t="s">
        <v>27</v>
      </c>
      <c r="C9" s="14">
        <v>2017</v>
      </c>
      <c r="D9" s="9">
        <v>32</v>
      </c>
      <c r="E9" s="15">
        <v>-10</v>
      </c>
      <c r="F9" s="22"/>
      <c r="G9" s="22"/>
      <c r="H9" s="22"/>
      <c r="I9" s="16">
        <f>'kiegészítő munkák'!W44</f>
        <v>0</v>
      </c>
      <c r="J9" s="17">
        <f t="shared" si="0"/>
        <v>0</v>
      </c>
      <c r="K9" s="17">
        <f t="shared" si="1"/>
        <v>0</v>
      </c>
      <c r="L9" s="17">
        <f t="shared" si="2"/>
        <v>0</v>
      </c>
      <c r="M9" s="18"/>
      <c r="N9" s="18"/>
    </row>
    <row r="10" spans="1:14" x14ac:dyDescent="0.25">
      <c r="A10" s="77"/>
      <c r="B10" s="13" t="s">
        <v>28</v>
      </c>
      <c r="C10" s="14">
        <v>2030</v>
      </c>
      <c r="D10" s="9">
        <v>13</v>
      </c>
      <c r="E10" s="15"/>
      <c r="F10" s="22"/>
      <c r="G10" s="22"/>
      <c r="H10" s="22"/>
      <c r="I10" s="16">
        <f>'kiegészítő munkák'!W45</f>
        <v>0</v>
      </c>
      <c r="J10" s="17">
        <f t="shared" si="0"/>
        <v>0</v>
      </c>
      <c r="K10" s="17">
        <f t="shared" si="1"/>
        <v>0</v>
      </c>
      <c r="L10" s="17">
        <f t="shared" si="2"/>
        <v>0</v>
      </c>
      <c r="M10" s="18"/>
      <c r="N10" s="18"/>
    </row>
    <row r="11" spans="1:14" x14ac:dyDescent="0.25">
      <c r="A11" s="77"/>
      <c r="B11" s="13" t="s">
        <v>29</v>
      </c>
      <c r="C11" s="14">
        <v>2037</v>
      </c>
      <c r="D11" s="9">
        <v>44</v>
      </c>
      <c r="E11" s="15">
        <v>-20</v>
      </c>
      <c r="F11" s="22"/>
      <c r="G11" s="22"/>
      <c r="H11" s="22"/>
      <c r="I11" s="16">
        <f>'kiegészítő munkák'!W46</f>
        <v>0</v>
      </c>
      <c r="J11" s="17">
        <f t="shared" si="0"/>
        <v>0</v>
      </c>
      <c r="K11" s="17">
        <f t="shared" si="1"/>
        <v>0</v>
      </c>
      <c r="L11" s="17">
        <f t="shared" si="2"/>
        <v>0</v>
      </c>
      <c r="M11" s="18"/>
      <c r="N11" s="18"/>
    </row>
    <row r="12" spans="1:14" x14ac:dyDescent="0.25">
      <c r="A12" s="77"/>
      <c r="B12" s="13" t="s">
        <v>30</v>
      </c>
      <c r="C12" s="14">
        <v>2070</v>
      </c>
      <c r="D12" s="9">
        <v>15</v>
      </c>
      <c r="E12" s="15"/>
      <c r="F12" s="22"/>
      <c r="G12" s="22"/>
      <c r="H12" s="22"/>
      <c r="I12" s="16">
        <f>'kiegészítő munkák'!W47</f>
        <v>0</v>
      </c>
      <c r="J12" s="17">
        <f t="shared" si="0"/>
        <v>0</v>
      </c>
      <c r="K12" s="17">
        <f t="shared" si="1"/>
        <v>0</v>
      </c>
      <c r="L12" s="17">
        <f t="shared" si="2"/>
        <v>0</v>
      </c>
      <c r="M12" s="18"/>
      <c r="N12" s="18"/>
    </row>
    <row r="13" spans="1:14" ht="15.75" customHeight="1" x14ac:dyDescent="0.25">
      <c r="A13" s="77"/>
      <c r="B13" s="19" t="s">
        <v>31</v>
      </c>
      <c r="C13" s="20" t="s">
        <v>32</v>
      </c>
      <c r="D13" s="9">
        <v>24</v>
      </c>
      <c r="E13" s="21">
        <v>-6</v>
      </c>
      <c r="F13" s="22"/>
      <c r="G13" s="22"/>
      <c r="H13" s="22"/>
      <c r="I13" s="17">
        <f>'kiegészítő munkák'!W48</f>
        <v>0</v>
      </c>
      <c r="J13" s="17">
        <f t="shared" si="0"/>
        <v>0</v>
      </c>
      <c r="K13" s="17">
        <f t="shared" si="1"/>
        <v>0</v>
      </c>
      <c r="L13" s="17">
        <f t="shared" si="2"/>
        <v>0</v>
      </c>
      <c r="M13" s="22"/>
      <c r="N13" s="22"/>
    </row>
    <row r="14" spans="1:14" ht="15.75" customHeight="1" x14ac:dyDescent="0.25">
      <c r="A14" s="77"/>
      <c r="B14" s="19" t="s">
        <v>24</v>
      </c>
      <c r="C14" s="20">
        <v>1980</v>
      </c>
      <c r="D14" s="9">
        <v>10</v>
      </c>
      <c r="E14" s="21">
        <v>-5</v>
      </c>
      <c r="F14" s="22"/>
      <c r="G14" s="22"/>
      <c r="H14" s="22"/>
      <c r="I14" s="17">
        <f>'kiegészítő munkák'!W49</f>
        <v>0</v>
      </c>
      <c r="J14" s="17">
        <f t="shared" si="0"/>
        <v>0</v>
      </c>
      <c r="K14" s="17">
        <f t="shared" si="1"/>
        <v>0</v>
      </c>
      <c r="L14" s="17">
        <f t="shared" si="2"/>
        <v>0</v>
      </c>
      <c r="M14" s="22"/>
      <c r="N14" s="22"/>
    </row>
    <row r="15" spans="1:14" ht="15.75" customHeight="1" x14ac:dyDescent="0.25">
      <c r="A15" s="77"/>
      <c r="B15" s="19" t="s">
        <v>28</v>
      </c>
      <c r="C15" s="20">
        <v>2080</v>
      </c>
      <c r="D15" s="9">
        <v>8</v>
      </c>
      <c r="E15" s="21">
        <v>-3</v>
      </c>
      <c r="F15" s="22"/>
      <c r="G15" s="22"/>
      <c r="H15" s="22"/>
      <c r="I15" s="17">
        <f>'kiegészítő munkák'!W50</f>
        <v>0</v>
      </c>
      <c r="J15" s="17">
        <f t="shared" si="0"/>
        <v>0</v>
      </c>
      <c r="K15" s="17">
        <f t="shared" si="1"/>
        <v>0</v>
      </c>
      <c r="L15" s="17">
        <f t="shared" si="2"/>
        <v>0</v>
      </c>
      <c r="M15" s="22"/>
      <c r="N15" s="22"/>
    </row>
    <row r="16" spans="1:14" ht="15.75" customHeight="1" x14ac:dyDescent="0.25">
      <c r="A16" s="77"/>
      <c r="B16" s="19" t="s">
        <v>33</v>
      </c>
      <c r="C16" s="20">
        <v>3930</v>
      </c>
      <c r="D16" s="9">
        <v>8</v>
      </c>
      <c r="E16" s="21"/>
      <c r="F16" s="22"/>
      <c r="G16" s="22"/>
      <c r="H16" s="22"/>
      <c r="I16" s="17">
        <f>'kiegészítő munkák'!W51</f>
        <v>0</v>
      </c>
      <c r="J16" s="17">
        <f t="shared" si="0"/>
        <v>0</v>
      </c>
      <c r="K16" s="17">
        <f t="shared" si="1"/>
        <v>0</v>
      </c>
      <c r="L16" s="17">
        <f t="shared" si="2"/>
        <v>0</v>
      </c>
      <c r="M16" s="22"/>
      <c r="N16" s="22"/>
    </row>
    <row r="17" spans="1:14" ht="15.75" customHeight="1" x14ac:dyDescent="0.25">
      <c r="A17" s="77"/>
      <c r="B17" s="19" t="s">
        <v>33</v>
      </c>
      <c r="C17" s="20">
        <v>3980</v>
      </c>
      <c r="D17" s="9">
        <v>6</v>
      </c>
      <c r="E17" s="21">
        <v>-3</v>
      </c>
      <c r="F17" s="22"/>
      <c r="G17" s="22"/>
      <c r="H17" s="22"/>
      <c r="I17" s="17">
        <f>'kiegészítő munkák'!W52</f>
        <v>0</v>
      </c>
      <c r="J17" s="17">
        <f t="shared" si="0"/>
        <v>0</v>
      </c>
      <c r="K17" s="17">
        <f t="shared" si="1"/>
        <v>0</v>
      </c>
      <c r="L17" s="17">
        <f t="shared" si="2"/>
        <v>0</v>
      </c>
      <c r="M17" s="22"/>
      <c r="N17" s="22"/>
    </row>
    <row r="18" spans="1:14" ht="15.75" customHeight="1" x14ac:dyDescent="0.25">
      <c r="A18" s="77"/>
      <c r="B18" s="19" t="s">
        <v>34</v>
      </c>
      <c r="C18" s="20">
        <v>8435</v>
      </c>
      <c r="D18" s="9">
        <v>2</v>
      </c>
      <c r="E18" s="21"/>
      <c r="F18" s="22"/>
      <c r="G18" s="22"/>
      <c r="H18" s="22"/>
      <c r="I18" s="17">
        <f>'kiegészítő munkák'!W53</f>
        <v>0</v>
      </c>
      <c r="J18" s="17">
        <f t="shared" si="0"/>
        <v>0</v>
      </c>
      <c r="K18" s="17">
        <f t="shared" si="1"/>
        <v>0</v>
      </c>
      <c r="L18" s="17">
        <f t="shared" si="2"/>
        <v>0</v>
      </c>
      <c r="M18" s="22"/>
      <c r="N18" s="22"/>
    </row>
    <row r="19" spans="1:14" x14ac:dyDescent="0.25">
      <c r="A19" s="77"/>
      <c r="B19" s="19" t="s">
        <v>28</v>
      </c>
      <c r="C19" s="20" t="s">
        <v>35</v>
      </c>
      <c r="D19" s="9">
        <v>31</v>
      </c>
      <c r="E19" s="21"/>
      <c r="F19" s="22"/>
      <c r="G19" s="22"/>
      <c r="H19" s="22"/>
      <c r="I19" s="17">
        <f>'kiegészítő munkák'!W54</f>
        <v>0</v>
      </c>
      <c r="J19" s="17">
        <f t="shared" si="0"/>
        <v>0</v>
      </c>
      <c r="K19" s="17">
        <f t="shared" si="1"/>
        <v>0</v>
      </c>
      <c r="L19" s="17">
        <f t="shared" si="2"/>
        <v>0</v>
      </c>
      <c r="M19" s="22"/>
      <c r="N19" s="22"/>
    </row>
    <row r="20" spans="1:14" x14ac:dyDescent="0.25">
      <c r="A20" s="77"/>
      <c r="B20" s="19" t="s">
        <v>36</v>
      </c>
      <c r="C20" s="20" t="s">
        <v>37</v>
      </c>
      <c r="D20" s="9">
        <v>1</v>
      </c>
      <c r="E20" s="21"/>
      <c r="F20" s="22"/>
      <c r="G20" s="22"/>
      <c r="H20" s="22"/>
      <c r="I20" s="17">
        <f>'kiegészítő munkák'!W55</f>
        <v>0</v>
      </c>
      <c r="J20" s="17">
        <f t="shared" si="0"/>
        <v>0</v>
      </c>
      <c r="K20" s="17">
        <f t="shared" si="1"/>
        <v>0</v>
      </c>
      <c r="L20" s="17">
        <f t="shared" si="2"/>
        <v>0</v>
      </c>
      <c r="M20" s="22"/>
      <c r="N20" s="22"/>
    </row>
    <row r="21" spans="1:14" x14ac:dyDescent="0.25">
      <c r="A21" s="77"/>
      <c r="B21" s="23" t="s">
        <v>38</v>
      </c>
      <c r="C21" s="24">
        <v>8055</v>
      </c>
      <c r="D21" s="25">
        <v>10</v>
      </c>
      <c r="E21" s="26">
        <v>-4</v>
      </c>
      <c r="F21" s="22"/>
      <c r="G21" s="22"/>
      <c r="H21" s="22"/>
      <c r="I21" s="27">
        <f>'kiegészítő munkák'!W56</f>
        <v>0</v>
      </c>
      <c r="J21" s="27">
        <f t="shared" si="0"/>
        <v>0</v>
      </c>
      <c r="K21" s="27">
        <f t="shared" si="1"/>
        <v>0</v>
      </c>
      <c r="L21" s="27">
        <f t="shared" si="2"/>
        <v>0</v>
      </c>
      <c r="M21" s="28"/>
      <c r="N21" s="28"/>
    </row>
    <row r="22" spans="1:14" ht="15.75" thickBot="1" x14ac:dyDescent="0.3">
      <c r="A22" s="78"/>
      <c r="B22" s="29" t="s">
        <v>39</v>
      </c>
      <c r="C22" s="30">
        <v>9580</v>
      </c>
      <c r="D22" s="31">
        <v>1</v>
      </c>
      <c r="E22" s="32"/>
      <c r="F22" s="33"/>
      <c r="G22" s="33"/>
      <c r="H22" s="33"/>
      <c r="I22" s="34">
        <f>'kiegészítő munkák'!W57</f>
        <v>0</v>
      </c>
      <c r="J22" s="34">
        <f t="shared" si="0"/>
        <v>0</v>
      </c>
      <c r="K22" s="34">
        <f t="shared" si="1"/>
        <v>0</v>
      </c>
      <c r="L22" s="34">
        <f t="shared" si="2"/>
        <v>0</v>
      </c>
      <c r="M22" s="33"/>
      <c r="N22" s="33"/>
    </row>
    <row r="23" spans="1:14" ht="15.75" thickBot="1" x14ac:dyDescent="0.3">
      <c r="A23" s="35" t="s">
        <v>40</v>
      </c>
      <c r="B23" s="36"/>
      <c r="C23" s="37"/>
      <c r="D23" s="38">
        <f>SUM(D4:D22)</f>
        <v>261</v>
      </c>
      <c r="E23" s="39">
        <f>SUM(E4:E22)</f>
        <v>-65</v>
      </c>
      <c r="F23" s="40"/>
      <c r="G23" s="40"/>
      <c r="H23" s="40"/>
      <c r="I23" s="40"/>
      <c r="J23" s="40"/>
      <c r="K23" s="40">
        <f>SUM(K4:K22)</f>
        <v>0</v>
      </c>
      <c r="L23" s="40">
        <f>SUM(L4:L22)</f>
        <v>0</v>
      </c>
      <c r="M23" s="40"/>
      <c r="N23" s="40"/>
    </row>
    <row r="24" spans="1:14" x14ac:dyDescent="0.25">
      <c r="A24" s="79" t="s">
        <v>41</v>
      </c>
      <c r="B24" s="7" t="s">
        <v>42</v>
      </c>
      <c r="C24" s="8">
        <v>1071</v>
      </c>
      <c r="D24" s="41">
        <v>2</v>
      </c>
      <c r="E24" s="10"/>
      <c r="F24" s="11"/>
      <c r="G24" s="11"/>
      <c r="H24" s="11"/>
      <c r="I24" s="12">
        <f>'kiegészítő munkák'!W59</f>
        <v>0</v>
      </c>
      <c r="J24" s="12">
        <f t="shared" ref="J24:J34" si="3">SUM(F24:I24)</f>
        <v>0</v>
      </c>
      <c r="K24" s="12">
        <f t="shared" ref="K24:K34" si="4">$J24*D24</f>
        <v>0</v>
      </c>
      <c r="L24" s="12">
        <f t="shared" ref="L24:L34" si="5">$J24*E24</f>
        <v>0</v>
      </c>
      <c r="M24" s="11"/>
      <c r="N24" s="11"/>
    </row>
    <row r="25" spans="1:14" ht="15.75" customHeight="1" x14ac:dyDescent="0.25">
      <c r="A25" s="77"/>
      <c r="B25" s="19" t="s">
        <v>43</v>
      </c>
      <c r="C25" s="20">
        <v>2071</v>
      </c>
      <c r="D25" s="9">
        <v>4</v>
      </c>
      <c r="E25" s="21"/>
      <c r="F25" s="22"/>
      <c r="G25" s="22"/>
      <c r="H25" s="22"/>
      <c r="I25" s="17">
        <f>'kiegészítő munkák'!W60</f>
        <v>0</v>
      </c>
      <c r="J25" s="17">
        <f t="shared" si="3"/>
        <v>0</v>
      </c>
      <c r="K25" s="17">
        <f t="shared" si="4"/>
        <v>0</v>
      </c>
      <c r="L25" s="17">
        <f t="shared" si="5"/>
        <v>0</v>
      </c>
      <c r="M25" s="22"/>
      <c r="N25" s="22"/>
    </row>
    <row r="26" spans="1:14" x14ac:dyDescent="0.25">
      <c r="A26" s="77"/>
      <c r="B26" s="19" t="s">
        <v>44</v>
      </c>
      <c r="C26" s="20">
        <v>2191</v>
      </c>
      <c r="D26" s="9">
        <v>4</v>
      </c>
      <c r="E26" s="21"/>
      <c r="F26" s="22"/>
      <c r="G26" s="22"/>
      <c r="H26" s="22"/>
      <c r="I26" s="17">
        <f>'kiegészítő munkák'!W61</f>
        <v>0</v>
      </c>
      <c r="J26" s="17">
        <f t="shared" si="3"/>
        <v>0</v>
      </c>
      <c r="K26" s="17">
        <f t="shared" si="4"/>
        <v>0</v>
      </c>
      <c r="L26" s="17">
        <f t="shared" si="5"/>
        <v>0</v>
      </c>
      <c r="M26" s="22"/>
      <c r="N26" s="22"/>
    </row>
    <row r="27" spans="1:14" x14ac:dyDescent="0.25">
      <c r="A27" s="77"/>
      <c r="B27" s="19" t="s">
        <v>45</v>
      </c>
      <c r="C27" s="20">
        <v>3091</v>
      </c>
      <c r="D27" s="9">
        <v>4</v>
      </c>
      <c r="E27" s="21"/>
      <c r="F27" s="22"/>
      <c r="G27" s="22"/>
      <c r="H27" s="22"/>
      <c r="I27" s="17">
        <f>'kiegészítő munkák'!W62</f>
        <v>0</v>
      </c>
      <c r="J27" s="17">
        <f t="shared" si="3"/>
        <v>0</v>
      </c>
      <c r="K27" s="17">
        <f t="shared" si="4"/>
        <v>0</v>
      </c>
      <c r="L27" s="17">
        <f t="shared" si="5"/>
        <v>0</v>
      </c>
      <c r="M27" s="22"/>
      <c r="N27" s="22"/>
    </row>
    <row r="28" spans="1:14" x14ac:dyDescent="0.25">
      <c r="A28" s="77"/>
      <c r="B28" s="19" t="s">
        <v>46</v>
      </c>
      <c r="C28" s="20">
        <v>5980</v>
      </c>
      <c r="D28" s="9">
        <v>8</v>
      </c>
      <c r="E28" s="21">
        <v>-4</v>
      </c>
      <c r="F28" s="22"/>
      <c r="G28" s="22"/>
      <c r="H28" s="22"/>
      <c r="I28" s="17">
        <f>'kiegészítő munkák'!W63</f>
        <v>0</v>
      </c>
      <c r="J28" s="17">
        <f t="shared" si="3"/>
        <v>0</v>
      </c>
      <c r="K28" s="17">
        <f t="shared" si="4"/>
        <v>0</v>
      </c>
      <c r="L28" s="17">
        <f t="shared" si="5"/>
        <v>0</v>
      </c>
      <c r="M28" s="22"/>
      <c r="N28" s="22"/>
    </row>
    <row r="29" spans="1:14" x14ac:dyDescent="0.25">
      <c r="A29" s="77"/>
      <c r="B29" s="19" t="s">
        <v>47</v>
      </c>
      <c r="C29" s="20">
        <v>7080</v>
      </c>
      <c r="D29" s="9">
        <v>8</v>
      </c>
      <c r="E29" s="21">
        <v>-3</v>
      </c>
      <c r="F29" s="22"/>
      <c r="G29" s="22"/>
      <c r="H29" s="22"/>
      <c r="I29" s="17">
        <f>'kiegészítő munkák'!W64</f>
        <v>0</v>
      </c>
      <c r="J29" s="17">
        <f t="shared" si="3"/>
        <v>0</v>
      </c>
      <c r="K29" s="17">
        <f t="shared" si="4"/>
        <v>0</v>
      </c>
      <c r="L29" s="17">
        <f t="shared" si="5"/>
        <v>0</v>
      </c>
      <c r="M29" s="22"/>
      <c r="N29" s="22"/>
    </row>
    <row r="30" spans="1:14" x14ac:dyDescent="0.25">
      <c r="A30" s="77"/>
      <c r="B30" s="19" t="s">
        <v>48</v>
      </c>
      <c r="C30" s="20">
        <v>8844</v>
      </c>
      <c r="D30" s="9">
        <v>1</v>
      </c>
      <c r="E30" s="21"/>
      <c r="F30" s="22"/>
      <c r="G30" s="22"/>
      <c r="H30" s="22"/>
      <c r="I30" s="17">
        <f>'kiegészítő munkák'!W65</f>
        <v>0</v>
      </c>
      <c r="J30" s="17">
        <f t="shared" si="3"/>
        <v>0</v>
      </c>
      <c r="K30" s="17">
        <f t="shared" si="4"/>
        <v>0</v>
      </c>
      <c r="L30" s="17">
        <f t="shared" si="5"/>
        <v>0</v>
      </c>
      <c r="M30" s="22"/>
      <c r="N30" s="22"/>
    </row>
    <row r="31" spans="1:14" x14ac:dyDescent="0.25">
      <c r="A31" s="77"/>
      <c r="B31" s="19" t="s">
        <v>49</v>
      </c>
      <c r="C31" s="20">
        <v>8871</v>
      </c>
      <c r="D31" s="9">
        <v>2</v>
      </c>
      <c r="E31" s="21"/>
      <c r="F31" s="22"/>
      <c r="G31" s="22"/>
      <c r="H31" s="22"/>
      <c r="I31" s="17">
        <f>'kiegészítő munkák'!W66</f>
        <v>0</v>
      </c>
      <c r="J31" s="17">
        <f t="shared" si="3"/>
        <v>0</v>
      </c>
      <c r="K31" s="17">
        <f t="shared" si="4"/>
        <v>0</v>
      </c>
      <c r="L31" s="17">
        <f t="shared" si="5"/>
        <v>0</v>
      </c>
      <c r="M31" s="22"/>
      <c r="N31" s="22"/>
    </row>
    <row r="32" spans="1:14" x14ac:dyDescent="0.25">
      <c r="A32" s="77"/>
      <c r="B32" s="19" t="s">
        <v>50</v>
      </c>
      <c r="C32" s="20">
        <v>8891</v>
      </c>
      <c r="D32" s="9">
        <v>1</v>
      </c>
      <c r="E32" s="21"/>
      <c r="F32" s="22"/>
      <c r="G32" s="22"/>
      <c r="H32" s="22"/>
      <c r="I32" s="17">
        <f>'kiegészítő munkák'!W67</f>
        <v>0</v>
      </c>
      <c r="J32" s="17">
        <f t="shared" si="3"/>
        <v>0</v>
      </c>
      <c r="K32" s="17">
        <f t="shared" si="4"/>
        <v>0</v>
      </c>
      <c r="L32" s="17">
        <f t="shared" si="5"/>
        <v>0</v>
      </c>
      <c r="M32" s="22"/>
      <c r="N32" s="22"/>
    </row>
    <row r="33" spans="1:14" x14ac:dyDescent="0.25">
      <c r="A33" s="77"/>
      <c r="B33" s="19" t="s">
        <v>51</v>
      </c>
      <c r="C33" s="20" t="s">
        <v>52</v>
      </c>
      <c r="D33" s="9">
        <v>1</v>
      </c>
      <c r="E33" s="21"/>
      <c r="F33" s="22"/>
      <c r="G33" s="22"/>
      <c r="H33" s="22"/>
      <c r="I33" s="17">
        <f>'kiegészítő munkák'!W68</f>
        <v>0</v>
      </c>
      <c r="J33" s="17">
        <f t="shared" si="3"/>
        <v>0</v>
      </c>
      <c r="K33" s="17">
        <f t="shared" si="4"/>
        <v>0</v>
      </c>
      <c r="L33" s="17">
        <f t="shared" si="5"/>
        <v>0</v>
      </c>
      <c r="M33" s="22"/>
      <c r="N33" s="22"/>
    </row>
    <row r="34" spans="1:14" ht="15.75" thickBot="1" x14ac:dyDescent="0.3">
      <c r="A34" s="78"/>
      <c r="B34" s="29" t="s">
        <v>53</v>
      </c>
      <c r="C34" s="30" t="s">
        <v>54</v>
      </c>
      <c r="D34" s="31">
        <v>3</v>
      </c>
      <c r="E34" s="32">
        <v>-1</v>
      </c>
      <c r="F34" s="33"/>
      <c r="G34" s="33"/>
      <c r="H34" s="33"/>
      <c r="I34" s="34">
        <f>'kiegészítő munkák'!W69</f>
        <v>0</v>
      </c>
      <c r="J34" s="34">
        <f t="shared" si="3"/>
        <v>0</v>
      </c>
      <c r="K34" s="34">
        <f t="shared" si="4"/>
        <v>0</v>
      </c>
      <c r="L34" s="34">
        <f t="shared" si="5"/>
        <v>0</v>
      </c>
      <c r="M34" s="33"/>
      <c r="N34" s="33"/>
    </row>
    <row r="35" spans="1:14" ht="15.75" thickBot="1" x14ac:dyDescent="0.3">
      <c r="A35" s="42" t="s">
        <v>55</v>
      </c>
      <c r="B35" s="36"/>
      <c r="C35" s="37"/>
      <c r="D35" s="38">
        <f>SUM(D24:D34)</f>
        <v>38</v>
      </c>
      <c r="E35" s="39">
        <f>SUM(E24:E34)</f>
        <v>-8</v>
      </c>
      <c r="F35" s="40"/>
      <c r="G35" s="40"/>
      <c r="H35" s="40"/>
      <c r="I35" s="40"/>
      <c r="J35" s="40"/>
      <c r="K35" s="40">
        <f>SUM(K24:K34)</f>
        <v>0</v>
      </c>
      <c r="L35" s="40">
        <f>SUM(L24:L34)</f>
        <v>0</v>
      </c>
      <c r="M35" s="40"/>
      <c r="N35" s="40"/>
    </row>
    <row r="38" spans="1:14" x14ac:dyDescent="0.25">
      <c r="A38" s="80" t="s">
        <v>56</v>
      </c>
      <c r="B38" s="80"/>
      <c r="C38" s="80"/>
      <c r="D38" s="80"/>
      <c r="E38" s="80"/>
      <c r="J38" s="43"/>
    </row>
    <row r="39" spans="1:14" x14ac:dyDescent="0.25">
      <c r="A39" s="76" t="s">
        <v>57</v>
      </c>
      <c r="B39" s="76"/>
      <c r="C39" s="76"/>
      <c r="D39" s="76"/>
      <c r="E39" s="76"/>
      <c r="F39" s="44">
        <f>SUMPRODUCT(D4:D22,F4:F22)</f>
        <v>0</v>
      </c>
    </row>
    <row r="40" spans="1:14" x14ac:dyDescent="0.25">
      <c r="A40" s="76" t="s">
        <v>58</v>
      </c>
      <c r="B40" s="76"/>
      <c r="C40" s="76"/>
      <c r="D40" s="76"/>
      <c r="E40" s="76"/>
      <c r="F40" s="44">
        <f>SUMPRODUCT(D4:D22,H4:H22)</f>
        <v>0</v>
      </c>
    </row>
    <row r="41" spans="1:14" x14ac:dyDescent="0.25">
      <c r="A41" s="76" t="s">
        <v>59</v>
      </c>
      <c r="B41" s="76"/>
      <c r="C41" s="76"/>
      <c r="D41" s="76"/>
      <c r="E41" s="76"/>
      <c r="F41" s="44">
        <f>SUMPRODUCT(D4:D22,G4:G22)</f>
        <v>0</v>
      </c>
    </row>
    <row r="42" spans="1:14" ht="15.75" thickBot="1" x14ac:dyDescent="0.3">
      <c r="A42" s="76" t="s">
        <v>60</v>
      </c>
      <c r="B42" s="76"/>
      <c r="C42" s="76"/>
      <c r="D42" s="76"/>
      <c r="E42" s="76"/>
      <c r="F42" s="45">
        <f>SUMPRODUCT(D4:D22,'kiegészítő munkák'!W39:W57)</f>
        <v>0</v>
      </c>
    </row>
    <row r="43" spans="1:14" ht="15.75" thickBot="1" x14ac:dyDescent="0.3">
      <c r="F43" s="46">
        <f>SUM(F39:F42)</f>
        <v>0</v>
      </c>
    </row>
    <row r="44" spans="1:14" x14ac:dyDescent="0.25">
      <c r="A44" s="80" t="s">
        <v>61</v>
      </c>
      <c r="B44" s="80"/>
      <c r="C44" s="80"/>
      <c r="D44" s="80"/>
      <c r="E44" s="80"/>
      <c r="F44" s="43"/>
    </row>
    <row r="45" spans="1:14" x14ac:dyDescent="0.25">
      <c r="A45" s="76" t="s">
        <v>57</v>
      </c>
      <c r="B45" s="76"/>
      <c r="C45" s="76"/>
      <c r="D45" s="76"/>
      <c r="E45" s="76"/>
      <c r="F45" s="44">
        <f>SUMPRODUCT(D24:D34,F24:F34)</f>
        <v>0</v>
      </c>
    </row>
    <row r="46" spans="1:14" x14ac:dyDescent="0.25">
      <c r="A46" s="76" t="s">
        <v>58</v>
      </c>
      <c r="B46" s="76"/>
      <c r="C46" s="76"/>
      <c r="D46" s="76"/>
      <c r="E46" s="76"/>
      <c r="F46" s="44">
        <f>SUMPRODUCT(D24:D34,H24:H34)</f>
        <v>0</v>
      </c>
    </row>
    <row r="47" spans="1:14" x14ac:dyDescent="0.25">
      <c r="A47" s="76" t="s">
        <v>59</v>
      </c>
      <c r="B47" s="76"/>
      <c r="C47" s="76"/>
      <c r="D47" s="76"/>
      <c r="E47" s="76"/>
      <c r="F47" s="44">
        <f>SUMPRODUCT(D24:D34,G24:G34)</f>
        <v>0</v>
      </c>
    </row>
    <row r="48" spans="1:14" ht="15.75" thickBot="1" x14ac:dyDescent="0.3">
      <c r="A48" s="76" t="s">
        <v>60</v>
      </c>
      <c r="B48" s="76"/>
      <c r="C48" s="76"/>
      <c r="D48" s="76"/>
      <c r="E48" s="76"/>
      <c r="F48" s="45">
        <f>SUMPRODUCT(D24:D34,'kiegészítő munkák'!W59:W69)</f>
        <v>0</v>
      </c>
    </row>
    <row r="49" spans="6:6" ht="15.75" thickBot="1" x14ac:dyDescent="0.3">
      <c r="F49" s="46">
        <f>SUM(F45:F48)</f>
        <v>0</v>
      </c>
    </row>
  </sheetData>
  <sheetProtection password="CAFB" sheet="1" objects="1" scenarios="1" selectLockedCells="1"/>
  <mergeCells count="17">
    <mergeCell ref="A1:A3"/>
    <mergeCell ref="B1:B3"/>
    <mergeCell ref="C1:C3"/>
    <mergeCell ref="D1:D2"/>
    <mergeCell ref="E1:E2"/>
    <mergeCell ref="A48:E48"/>
    <mergeCell ref="A4:A22"/>
    <mergeCell ref="A24:A34"/>
    <mergeCell ref="A38:E38"/>
    <mergeCell ref="A39:E39"/>
    <mergeCell ref="A40:E40"/>
    <mergeCell ref="A41:E41"/>
    <mergeCell ref="A42:E42"/>
    <mergeCell ref="A44:E44"/>
    <mergeCell ref="A45:E45"/>
    <mergeCell ref="A46:E46"/>
    <mergeCell ref="A47:E47"/>
  </mergeCells>
  <printOptions horizontalCentered="1" verticalCentered="1"/>
  <pageMargins left="0" right="0" top="0" bottom="0" header="0.31496062992125984" footer="0.31496062992125984"/>
  <pageSetup paperSize="8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0"/>
  <sheetViews>
    <sheetView showZeros="0" topLeftCell="A22" zoomScale="75" zoomScaleNormal="75" workbookViewId="0">
      <pane xSplit="3" topLeftCell="D1" activePane="topRight" state="frozen"/>
      <selection activeCell="I37" sqref="I37"/>
      <selection pane="topRight" activeCell="J54" sqref="J54"/>
    </sheetView>
  </sheetViews>
  <sheetFormatPr defaultRowHeight="15" x14ac:dyDescent="0.25"/>
  <cols>
    <col min="1" max="3" width="9.140625" style="2"/>
    <col min="4" max="21" width="14" style="2" customWidth="1"/>
    <col min="22" max="22" width="10.28515625" style="2" bestFit="1" customWidth="1"/>
    <col min="23" max="24" width="13.28515625" style="2" customWidth="1"/>
    <col min="25" max="25" width="10.28515625" style="2" bestFit="1" customWidth="1"/>
    <col min="26" max="26" width="12.28515625" style="2" bestFit="1" customWidth="1"/>
    <col min="27" max="27" width="12.85546875" style="2" bestFit="1" customWidth="1"/>
    <col min="28" max="16384" width="9.140625" style="2"/>
  </cols>
  <sheetData>
    <row r="1" spans="1:21" ht="39" thickBot="1" x14ac:dyDescent="0.3">
      <c r="A1" s="47" t="s">
        <v>62</v>
      </c>
      <c r="B1" s="48" t="s">
        <v>1</v>
      </c>
      <c r="C1" s="49" t="s">
        <v>2</v>
      </c>
      <c r="D1" s="50" t="s">
        <v>63</v>
      </c>
      <c r="E1" s="51" t="s">
        <v>64</v>
      </c>
      <c r="F1" s="50" t="s">
        <v>65</v>
      </c>
      <c r="G1" s="51" t="s">
        <v>64</v>
      </c>
      <c r="H1" s="52" t="s">
        <v>66</v>
      </c>
      <c r="I1" s="51" t="s">
        <v>64</v>
      </c>
      <c r="J1" s="52" t="s">
        <v>67</v>
      </c>
      <c r="K1" s="51" t="s">
        <v>64</v>
      </c>
      <c r="L1" s="52" t="s">
        <v>68</v>
      </c>
      <c r="M1" s="51" t="s">
        <v>64</v>
      </c>
      <c r="N1" s="52" t="s">
        <v>69</v>
      </c>
      <c r="O1" s="51" t="s">
        <v>64</v>
      </c>
      <c r="P1" s="52" t="s">
        <v>70</v>
      </c>
      <c r="Q1" s="51" t="s">
        <v>64</v>
      </c>
      <c r="R1" s="52" t="s">
        <v>71</v>
      </c>
      <c r="S1" s="51" t="s">
        <v>64</v>
      </c>
      <c r="T1" s="52" t="s">
        <v>72</v>
      </c>
      <c r="U1" s="51" t="s">
        <v>64</v>
      </c>
    </row>
    <row r="2" spans="1:21" x14ac:dyDescent="0.25">
      <c r="A2" s="77" t="s">
        <v>20</v>
      </c>
      <c r="B2" s="7" t="s">
        <v>21</v>
      </c>
      <c r="C2" s="8">
        <v>1067</v>
      </c>
      <c r="D2" s="41"/>
      <c r="E2" s="10"/>
      <c r="F2" s="41"/>
      <c r="G2" s="10"/>
      <c r="H2" s="41"/>
      <c r="I2" s="10"/>
      <c r="J2" s="53">
        <f>összesítő!D4</f>
        <v>11</v>
      </c>
      <c r="K2" s="10">
        <f>összesítő!E4</f>
        <v>0</v>
      </c>
      <c r="L2" s="41">
        <f>összesítő!D4</f>
        <v>11</v>
      </c>
      <c r="M2" s="10">
        <f>összesítő!E4</f>
        <v>0</v>
      </c>
      <c r="N2" s="41"/>
      <c r="O2" s="10"/>
      <c r="P2" s="41">
        <f>összesítő!D4</f>
        <v>11</v>
      </c>
      <c r="Q2" s="10">
        <f>összesítő!E4</f>
        <v>0</v>
      </c>
      <c r="R2" s="41">
        <f>összesítő!D4</f>
        <v>11</v>
      </c>
      <c r="S2" s="10">
        <f>összesítő!E4</f>
        <v>0</v>
      </c>
      <c r="T2" s="41"/>
      <c r="U2" s="10"/>
    </row>
    <row r="3" spans="1:21" x14ac:dyDescent="0.25">
      <c r="A3" s="77"/>
      <c r="B3" s="13" t="s">
        <v>22</v>
      </c>
      <c r="C3" s="14" t="s">
        <v>23</v>
      </c>
      <c r="D3" s="54"/>
      <c r="E3" s="15"/>
      <c r="F3" s="54">
        <f>összesítő!D5</f>
        <v>20</v>
      </c>
      <c r="G3" s="15">
        <f>összesítő!E5</f>
        <v>0</v>
      </c>
      <c r="H3" s="54"/>
      <c r="I3" s="15"/>
      <c r="J3" s="57">
        <f>összesítő!D5</f>
        <v>20</v>
      </c>
      <c r="K3" s="15">
        <f>összesítő!E5</f>
        <v>0</v>
      </c>
      <c r="L3" s="54">
        <f>összesítő!D5</f>
        <v>20</v>
      </c>
      <c r="M3" s="15">
        <f>összesítő!E5</f>
        <v>0</v>
      </c>
      <c r="N3" s="54"/>
      <c r="O3" s="15"/>
      <c r="P3" s="54">
        <f>összesítő!D5</f>
        <v>20</v>
      </c>
      <c r="Q3" s="15">
        <f>összesítő!E5</f>
        <v>0</v>
      </c>
      <c r="R3" s="54">
        <f>összesítő!D5</f>
        <v>20</v>
      </c>
      <c r="S3" s="15">
        <f>összesítő!E5</f>
        <v>0</v>
      </c>
      <c r="T3" s="54"/>
      <c r="U3" s="15"/>
    </row>
    <row r="4" spans="1:21" x14ac:dyDescent="0.25">
      <c r="A4" s="77"/>
      <c r="B4" s="13" t="s">
        <v>24</v>
      </c>
      <c r="C4" s="14">
        <v>1930</v>
      </c>
      <c r="D4" s="54"/>
      <c r="E4" s="15"/>
      <c r="F4" s="54"/>
      <c r="G4" s="15"/>
      <c r="H4" s="54">
        <f>összesítő!D6</f>
        <v>4</v>
      </c>
      <c r="I4" s="15">
        <f>összesítő!E6</f>
        <v>-2</v>
      </c>
      <c r="J4" s="57">
        <f>összesítő!D6</f>
        <v>4</v>
      </c>
      <c r="K4" s="15">
        <f>összesítő!E6</f>
        <v>-2</v>
      </c>
      <c r="L4" s="54">
        <f>összesítő!F6</f>
        <v>0</v>
      </c>
      <c r="M4" s="15">
        <f>összesítő!E6</f>
        <v>-2</v>
      </c>
      <c r="N4" s="54"/>
      <c r="O4" s="15"/>
      <c r="P4" s="54"/>
      <c r="Q4" s="15"/>
      <c r="R4" s="54"/>
      <c r="S4" s="15"/>
      <c r="T4" s="54"/>
      <c r="U4" s="15"/>
    </row>
    <row r="5" spans="1:21" x14ac:dyDescent="0.25">
      <c r="A5" s="77"/>
      <c r="B5" s="13" t="s">
        <v>25</v>
      </c>
      <c r="C5" s="14">
        <v>1937</v>
      </c>
      <c r="D5" s="54"/>
      <c r="E5" s="15"/>
      <c r="F5" s="54"/>
      <c r="G5" s="15"/>
      <c r="H5" s="54"/>
      <c r="I5" s="15"/>
      <c r="J5" s="55"/>
      <c r="K5" s="15">
        <f>összesítő!E7</f>
        <v>-10</v>
      </c>
      <c r="L5" s="54">
        <f>összesítő!F7</f>
        <v>0</v>
      </c>
      <c r="M5" s="15"/>
      <c r="N5" s="54"/>
      <c r="O5" s="15"/>
      <c r="P5" s="54"/>
      <c r="Q5" s="15"/>
      <c r="R5" s="54"/>
      <c r="S5" s="15"/>
      <c r="T5" s="54"/>
      <c r="U5" s="15"/>
    </row>
    <row r="6" spans="1:21" x14ac:dyDescent="0.25">
      <c r="A6" s="77"/>
      <c r="B6" s="13" t="s">
        <v>26</v>
      </c>
      <c r="C6" s="14">
        <v>2006</v>
      </c>
      <c r="D6" s="54"/>
      <c r="E6" s="15"/>
      <c r="F6" s="54"/>
      <c r="G6" s="15"/>
      <c r="H6" s="54"/>
      <c r="I6" s="15"/>
      <c r="J6" s="55"/>
      <c r="K6" s="15">
        <f>összesítő!E8</f>
        <v>-2</v>
      </c>
      <c r="L6" s="54">
        <f>összesítő!F8</f>
        <v>0</v>
      </c>
      <c r="M6" s="15"/>
      <c r="N6" s="54"/>
      <c r="O6" s="15"/>
      <c r="P6" s="54"/>
      <c r="Q6" s="15"/>
      <c r="R6" s="54"/>
      <c r="S6" s="15"/>
      <c r="T6" s="54"/>
      <c r="U6" s="15"/>
    </row>
    <row r="7" spans="1:21" x14ac:dyDescent="0.25">
      <c r="A7" s="77"/>
      <c r="B7" s="13" t="s">
        <v>27</v>
      </c>
      <c r="C7" s="14">
        <v>2017</v>
      </c>
      <c r="D7" s="54"/>
      <c r="E7" s="15"/>
      <c r="F7" s="54"/>
      <c r="G7" s="15"/>
      <c r="H7" s="54"/>
      <c r="I7" s="15"/>
      <c r="J7" s="55"/>
      <c r="K7" s="15">
        <f>összesítő!E9</f>
        <v>-10</v>
      </c>
      <c r="L7" s="54">
        <f>összesítő!F9</f>
        <v>0</v>
      </c>
      <c r="M7" s="15"/>
      <c r="N7" s="54"/>
      <c r="O7" s="15"/>
      <c r="P7" s="54"/>
      <c r="Q7" s="15"/>
      <c r="R7" s="54"/>
      <c r="S7" s="15"/>
      <c r="T7" s="54"/>
      <c r="U7" s="15"/>
    </row>
    <row r="8" spans="1:21" x14ac:dyDescent="0.25">
      <c r="A8" s="77"/>
      <c r="B8" s="13" t="s">
        <v>28</v>
      </c>
      <c r="C8" s="14">
        <v>2030</v>
      </c>
      <c r="D8" s="54"/>
      <c r="E8" s="15"/>
      <c r="F8" s="54"/>
      <c r="G8" s="15"/>
      <c r="H8" s="54">
        <f>összesítő!D10</f>
        <v>13</v>
      </c>
      <c r="I8" s="15">
        <f>összesítő!E10</f>
        <v>0</v>
      </c>
      <c r="J8" s="57">
        <f>összesítő!D10</f>
        <v>13</v>
      </c>
      <c r="K8" s="15">
        <f>összesítő!E10</f>
        <v>0</v>
      </c>
      <c r="L8" s="54">
        <f>összesítő!F10</f>
        <v>0</v>
      </c>
      <c r="M8" s="15">
        <f>összesítő!E10</f>
        <v>0</v>
      </c>
      <c r="N8" s="54"/>
      <c r="O8" s="15"/>
      <c r="P8" s="54"/>
      <c r="Q8" s="15"/>
      <c r="R8" s="54"/>
      <c r="S8" s="15"/>
      <c r="T8" s="54"/>
      <c r="U8" s="15"/>
    </row>
    <row r="9" spans="1:21" x14ac:dyDescent="0.25">
      <c r="A9" s="77"/>
      <c r="B9" s="13" t="s">
        <v>29</v>
      </c>
      <c r="C9" s="14">
        <v>2037</v>
      </c>
      <c r="D9" s="54"/>
      <c r="E9" s="15"/>
      <c r="F9" s="54"/>
      <c r="G9" s="15"/>
      <c r="H9" s="54"/>
      <c r="I9" s="15"/>
      <c r="J9" s="55"/>
      <c r="K9" s="15">
        <f>összesítő!E11</f>
        <v>-20</v>
      </c>
      <c r="L9" s="54">
        <f>összesítő!F11</f>
        <v>0</v>
      </c>
      <c r="M9" s="15"/>
      <c r="N9" s="54"/>
      <c r="O9" s="15"/>
      <c r="P9" s="54"/>
      <c r="Q9" s="15"/>
      <c r="R9" s="54"/>
      <c r="S9" s="15"/>
      <c r="T9" s="54"/>
      <c r="U9" s="15"/>
    </row>
    <row r="10" spans="1:21" x14ac:dyDescent="0.25">
      <c r="A10" s="77"/>
      <c r="B10" s="13" t="s">
        <v>30</v>
      </c>
      <c r="C10" s="14">
        <v>2070</v>
      </c>
      <c r="D10" s="54"/>
      <c r="E10" s="15"/>
      <c r="F10" s="54"/>
      <c r="G10" s="15"/>
      <c r="H10" s="54"/>
      <c r="I10" s="15"/>
      <c r="J10" s="55"/>
      <c r="K10" s="15">
        <f>összesítő!E12</f>
        <v>0</v>
      </c>
      <c r="L10" s="54">
        <f>összesítő!F12</f>
        <v>0</v>
      </c>
      <c r="M10" s="15"/>
      <c r="N10" s="54"/>
      <c r="O10" s="15"/>
      <c r="P10" s="54"/>
      <c r="Q10" s="15"/>
      <c r="R10" s="54"/>
      <c r="S10" s="15"/>
      <c r="T10" s="54"/>
      <c r="U10" s="15"/>
    </row>
    <row r="11" spans="1:21" ht="15" customHeight="1" x14ac:dyDescent="0.25">
      <c r="A11" s="77"/>
      <c r="B11" s="19" t="s">
        <v>31</v>
      </c>
      <c r="C11" s="20" t="s">
        <v>32</v>
      </c>
      <c r="D11" s="9"/>
      <c r="E11" s="21"/>
      <c r="F11" s="9"/>
      <c r="G11" s="21"/>
      <c r="H11" s="9"/>
      <c r="I11" s="21"/>
      <c r="J11" s="55"/>
      <c r="K11" s="21">
        <f>összesítő!E13</f>
        <v>-6</v>
      </c>
      <c r="L11" s="9">
        <f>összesítő!F13</f>
        <v>0</v>
      </c>
      <c r="M11" s="21"/>
      <c r="N11" s="9"/>
      <c r="O11" s="21"/>
      <c r="P11" s="9"/>
      <c r="Q11" s="21"/>
      <c r="R11" s="9"/>
      <c r="S11" s="21"/>
      <c r="T11" s="9"/>
      <c r="U11" s="21"/>
    </row>
    <row r="12" spans="1:21" x14ac:dyDescent="0.25">
      <c r="A12" s="77"/>
      <c r="B12" s="19" t="s">
        <v>24</v>
      </c>
      <c r="C12" s="20">
        <v>1980</v>
      </c>
      <c r="D12" s="9">
        <v>10</v>
      </c>
      <c r="E12" s="21">
        <v>-5</v>
      </c>
      <c r="F12" s="9"/>
      <c r="G12" s="21"/>
      <c r="H12" s="9"/>
      <c r="I12" s="21"/>
      <c r="J12" s="55"/>
      <c r="K12" s="21">
        <f>összesítő!E14</f>
        <v>-5</v>
      </c>
      <c r="L12" s="9">
        <f>összesítő!F14</f>
        <v>0</v>
      </c>
      <c r="M12" s="21"/>
      <c r="N12" s="9"/>
      <c r="O12" s="21"/>
      <c r="P12" s="9"/>
      <c r="Q12" s="21"/>
      <c r="R12" s="9"/>
      <c r="S12" s="21"/>
      <c r="T12" s="9"/>
      <c r="U12" s="21"/>
    </row>
    <row r="13" spans="1:21" x14ac:dyDescent="0.25">
      <c r="A13" s="77"/>
      <c r="B13" s="19" t="s">
        <v>28</v>
      </c>
      <c r="C13" s="20">
        <v>2080</v>
      </c>
      <c r="D13" s="9">
        <v>8</v>
      </c>
      <c r="E13" s="21">
        <v>-3</v>
      </c>
      <c r="F13" s="9"/>
      <c r="G13" s="21"/>
      <c r="H13" s="9"/>
      <c r="I13" s="21"/>
      <c r="J13" s="55"/>
      <c r="K13" s="21">
        <f>összesítő!E15</f>
        <v>-3</v>
      </c>
      <c r="L13" s="9">
        <f>összesítő!F15</f>
        <v>0</v>
      </c>
      <c r="M13" s="21"/>
      <c r="N13" s="9"/>
      <c r="O13" s="21"/>
      <c r="P13" s="9"/>
      <c r="Q13" s="21"/>
      <c r="R13" s="9"/>
      <c r="S13" s="21"/>
      <c r="T13" s="9"/>
      <c r="U13" s="21"/>
    </row>
    <row r="14" spans="1:21" x14ac:dyDescent="0.25">
      <c r="A14" s="77"/>
      <c r="B14" s="19" t="s">
        <v>33</v>
      </c>
      <c r="C14" s="20">
        <v>3930</v>
      </c>
      <c r="D14" s="9"/>
      <c r="E14" s="21"/>
      <c r="F14" s="9"/>
      <c r="G14" s="21"/>
      <c r="H14" s="9">
        <f>összesítő!D16</f>
        <v>8</v>
      </c>
      <c r="I14" s="21">
        <f>összesítő!E16</f>
        <v>0</v>
      </c>
      <c r="J14" s="57">
        <f>összesítő!D16</f>
        <v>8</v>
      </c>
      <c r="K14" s="21">
        <f>összesítő!E16</f>
        <v>0</v>
      </c>
      <c r="L14" s="9">
        <f>összesítő!F16</f>
        <v>0</v>
      </c>
      <c r="M14" s="21"/>
      <c r="N14" s="9"/>
      <c r="O14" s="21"/>
      <c r="P14" s="9"/>
      <c r="Q14" s="21"/>
      <c r="R14" s="9"/>
      <c r="S14" s="21"/>
      <c r="T14" s="9"/>
      <c r="U14" s="21"/>
    </row>
    <row r="15" spans="1:21" x14ac:dyDescent="0.25">
      <c r="A15" s="77"/>
      <c r="B15" s="19" t="s">
        <v>33</v>
      </c>
      <c r="C15" s="20">
        <v>3980</v>
      </c>
      <c r="D15" s="9">
        <v>6</v>
      </c>
      <c r="E15" s="21">
        <v>-3</v>
      </c>
      <c r="F15" s="9"/>
      <c r="G15" s="21"/>
      <c r="H15" s="9"/>
      <c r="I15" s="21"/>
      <c r="J15" s="55"/>
      <c r="K15" s="21">
        <f>összesítő!E17</f>
        <v>-3</v>
      </c>
      <c r="L15" s="9">
        <f>összesítő!F17</f>
        <v>0</v>
      </c>
      <c r="M15" s="21"/>
      <c r="N15" s="9"/>
      <c r="O15" s="21"/>
      <c r="P15" s="9"/>
      <c r="Q15" s="21"/>
      <c r="R15" s="9"/>
      <c r="S15" s="21"/>
      <c r="T15" s="9"/>
      <c r="U15" s="21"/>
    </row>
    <row r="16" spans="1:21" x14ac:dyDescent="0.25">
      <c r="A16" s="77"/>
      <c r="B16" s="19" t="s">
        <v>34</v>
      </c>
      <c r="C16" s="20">
        <v>8435</v>
      </c>
      <c r="D16" s="9"/>
      <c r="E16" s="21">
        <v>0</v>
      </c>
      <c r="F16" s="9"/>
      <c r="G16" s="21"/>
      <c r="H16" s="9"/>
      <c r="I16" s="21"/>
      <c r="J16" s="55"/>
      <c r="K16" s="21">
        <f>összesítő!E18</f>
        <v>0</v>
      </c>
      <c r="L16" s="9">
        <f>összesítő!F18</f>
        <v>0</v>
      </c>
      <c r="M16" s="21"/>
      <c r="N16" s="9"/>
      <c r="O16" s="21"/>
      <c r="P16" s="9"/>
      <c r="Q16" s="21"/>
      <c r="R16" s="9"/>
      <c r="S16" s="21"/>
      <c r="T16" s="9"/>
      <c r="U16" s="21"/>
    </row>
    <row r="17" spans="1:21" x14ac:dyDescent="0.25">
      <c r="A17" s="77"/>
      <c r="B17" s="19" t="s">
        <v>28</v>
      </c>
      <c r="C17" s="20" t="s">
        <v>35</v>
      </c>
      <c r="D17" s="9"/>
      <c r="E17" s="21"/>
      <c r="F17" s="9"/>
      <c r="G17" s="21"/>
      <c r="H17" s="9">
        <f>összesítő!D19</f>
        <v>31</v>
      </c>
      <c r="I17" s="21">
        <f>összesítő!E19</f>
        <v>0</v>
      </c>
      <c r="J17" s="57">
        <f>összesítő!D19</f>
        <v>31</v>
      </c>
      <c r="K17" s="21">
        <f>összesítő!E19</f>
        <v>0</v>
      </c>
      <c r="L17" s="9">
        <f>összesítő!F19</f>
        <v>0</v>
      </c>
      <c r="M17" s="21">
        <f>összesítő!E19</f>
        <v>0</v>
      </c>
      <c r="N17" s="9"/>
      <c r="O17" s="21"/>
      <c r="P17" s="9"/>
      <c r="Q17" s="21"/>
      <c r="R17" s="9"/>
      <c r="S17" s="21"/>
      <c r="T17" s="9"/>
      <c r="U17" s="21"/>
    </row>
    <row r="18" spans="1:21" x14ac:dyDescent="0.25">
      <c r="A18" s="77"/>
      <c r="B18" s="19" t="s">
        <v>36</v>
      </c>
      <c r="C18" s="20" t="s">
        <v>37</v>
      </c>
      <c r="D18" s="9"/>
      <c r="E18" s="21"/>
      <c r="F18" s="9"/>
      <c r="G18" s="21"/>
      <c r="H18" s="9"/>
      <c r="I18" s="21"/>
      <c r="J18" s="55"/>
      <c r="K18" s="21">
        <f>összesítő!E20</f>
        <v>0</v>
      </c>
      <c r="L18" s="9">
        <f>összesítő!F20</f>
        <v>0</v>
      </c>
      <c r="M18" s="21"/>
      <c r="N18" s="9"/>
      <c r="O18" s="21"/>
      <c r="P18" s="9"/>
      <c r="Q18" s="21"/>
      <c r="R18" s="9"/>
      <c r="S18" s="21"/>
      <c r="T18" s="9"/>
      <c r="U18" s="21"/>
    </row>
    <row r="19" spans="1:21" x14ac:dyDescent="0.25">
      <c r="A19" s="77"/>
      <c r="B19" s="23" t="s">
        <v>38</v>
      </c>
      <c r="C19" s="24">
        <v>8055</v>
      </c>
      <c r="D19" s="25"/>
      <c r="E19" s="26"/>
      <c r="F19" s="25"/>
      <c r="G19" s="26"/>
      <c r="H19" s="25"/>
      <c r="I19" s="26"/>
      <c r="J19" s="55"/>
      <c r="K19" s="26">
        <f>összesítő!E21</f>
        <v>-4</v>
      </c>
      <c r="L19" s="25">
        <f>összesítő!F21</f>
        <v>0</v>
      </c>
      <c r="M19" s="26"/>
      <c r="N19" s="25"/>
      <c r="O19" s="26"/>
      <c r="P19" s="25"/>
      <c r="Q19" s="26"/>
      <c r="R19" s="25"/>
      <c r="S19" s="26"/>
      <c r="T19" s="25">
        <f>összesítő!D21</f>
        <v>10</v>
      </c>
      <c r="U19" s="26">
        <f>összesítő!E21</f>
        <v>-4</v>
      </c>
    </row>
    <row r="20" spans="1:21" ht="15.75" thickBot="1" x14ac:dyDescent="0.3">
      <c r="A20" s="78"/>
      <c r="B20" s="29" t="s">
        <v>39</v>
      </c>
      <c r="C20" s="30">
        <v>9580</v>
      </c>
      <c r="D20" s="31"/>
      <c r="E20" s="32"/>
      <c r="F20" s="31"/>
      <c r="G20" s="32"/>
      <c r="H20" s="31"/>
      <c r="I20" s="32">
        <f>'kiegészítő munkák'!W55</f>
        <v>0</v>
      </c>
      <c r="J20" s="56">
        <f>összesítő!D22</f>
        <v>1</v>
      </c>
      <c r="K20" s="32">
        <f>összesítő!E22</f>
        <v>0</v>
      </c>
      <c r="L20" s="31">
        <f>összesítő!F22</f>
        <v>0</v>
      </c>
      <c r="M20" s="32"/>
      <c r="N20" s="31"/>
      <c r="O20" s="32"/>
      <c r="P20" s="31"/>
      <c r="Q20" s="32"/>
      <c r="R20" s="31"/>
      <c r="S20" s="32"/>
      <c r="T20" s="31"/>
      <c r="U20" s="32"/>
    </row>
    <row r="21" spans="1:21" ht="15.75" thickBot="1" x14ac:dyDescent="0.3">
      <c r="A21" s="35" t="s">
        <v>40</v>
      </c>
      <c r="B21" s="36"/>
      <c r="C21" s="37"/>
      <c r="D21" s="38">
        <v>24</v>
      </c>
      <c r="E21" s="39">
        <v>-11</v>
      </c>
      <c r="F21" s="38">
        <f t="shared" ref="F21:U21" si="0">SUM(F2:F20)</f>
        <v>20</v>
      </c>
      <c r="G21" s="39">
        <f t="shared" si="0"/>
        <v>0</v>
      </c>
      <c r="H21" s="38">
        <f t="shared" si="0"/>
        <v>56</v>
      </c>
      <c r="I21" s="39">
        <f>SUM(I2:I20)</f>
        <v>-2</v>
      </c>
      <c r="J21" s="38">
        <f t="shared" si="0"/>
        <v>88</v>
      </c>
      <c r="K21" s="39">
        <f>összesítő!E23</f>
        <v>-65</v>
      </c>
      <c r="L21" s="38">
        <f>összesítő!F23</f>
        <v>0</v>
      </c>
      <c r="M21" s="39">
        <f t="shared" si="0"/>
        <v>-2</v>
      </c>
      <c r="N21" s="38">
        <f t="shared" si="0"/>
        <v>0</v>
      </c>
      <c r="O21" s="39">
        <f t="shared" si="0"/>
        <v>0</v>
      </c>
      <c r="P21" s="38">
        <f>SUM(P2:P20)</f>
        <v>31</v>
      </c>
      <c r="Q21" s="39">
        <f>SUM(Q2:Q20)</f>
        <v>0</v>
      </c>
      <c r="R21" s="38">
        <f>SUM(R2:R20)</f>
        <v>31</v>
      </c>
      <c r="S21" s="39">
        <f>SUM(S2:S20)</f>
        <v>0</v>
      </c>
      <c r="T21" s="38">
        <f t="shared" si="0"/>
        <v>10</v>
      </c>
      <c r="U21" s="39">
        <f t="shared" si="0"/>
        <v>-4</v>
      </c>
    </row>
    <row r="22" spans="1:21" x14ac:dyDescent="0.25">
      <c r="A22" s="79" t="s">
        <v>41</v>
      </c>
      <c r="B22" s="7" t="s">
        <v>42</v>
      </c>
      <c r="C22" s="8">
        <v>1071</v>
      </c>
      <c r="D22" s="41"/>
      <c r="E22" s="10"/>
      <c r="F22" s="41"/>
      <c r="G22" s="10"/>
      <c r="H22" s="41"/>
      <c r="I22" s="10"/>
      <c r="J22" s="53">
        <f>összesítő!D24</f>
        <v>2</v>
      </c>
      <c r="K22" s="10">
        <f>összesítő!E24</f>
        <v>0</v>
      </c>
      <c r="L22" s="41">
        <f>összesítő!F24</f>
        <v>0</v>
      </c>
      <c r="M22" s="10"/>
      <c r="N22" s="41"/>
      <c r="O22" s="10"/>
      <c r="P22" s="41"/>
      <c r="Q22" s="10"/>
      <c r="R22" s="41"/>
      <c r="S22" s="10"/>
      <c r="T22" s="41"/>
      <c r="U22" s="10"/>
    </row>
    <row r="23" spans="1:21" ht="15" customHeight="1" x14ac:dyDescent="0.25">
      <c r="A23" s="77"/>
      <c r="B23" s="19" t="s">
        <v>43</v>
      </c>
      <c r="C23" s="20">
        <v>2071</v>
      </c>
      <c r="D23" s="9"/>
      <c r="E23" s="21"/>
      <c r="F23" s="9"/>
      <c r="G23" s="21"/>
      <c r="H23" s="9"/>
      <c r="I23" s="21"/>
      <c r="J23" s="57">
        <f>összesítő!D25</f>
        <v>4</v>
      </c>
      <c r="K23" s="21">
        <f>összesítő!E25</f>
        <v>0</v>
      </c>
      <c r="L23" s="9"/>
      <c r="M23" s="21"/>
      <c r="N23" s="9"/>
      <c r="O23" s="21"/>
      <c r="P23" s="9"/>
      <c r="Q23" s="21"/>
      <c r="R23" s="9"/>
      <c r="S23" s="21"/>
      <c r="T23" s="9"/>
      <c r="U23" s="21"/>
    </row>
    <row r="24" spans="1:21" x14ac:dyDescent="0.25">
      <c r="A24" s="77"/>
      <c r="B24" s="19" t="s">
        <v>44</v>
      </c>
      <c r="C24" s="20">
        <v>2191</v>
      </c>
      <c r="D24" s="9"/>
      <c r="E24" s="21"/>
      <c r="F24" s="9"/>
      <c r="G24" s="21"/>
      <c r="H24" s="9"/>
      <c r="I24" s="21"/>
      <c r="J24" s="57">
        <f>összesítő!D26</f>
        <v>4</v>
      </c>
      <c r="K24" s="21">
        <f>összesítő!E26</f>
        <v>0</v>
      </c>
      <c r="L24" s="9">
        <f>összesítő!F26</f>
        <v>0</v>
      </c>
      <c r="M24" s="21"/>
      <c r="N24" s="9">
        <f>összesítő!D26</f>
        <v>4</v>
      </c>
      <c r="O24" s="21">
        <f>összesítő!E26</f>
        <v>0</v>
      </c>
      <c r="P24" s="9"/>
      <c r="Q24" s="21"/>
      <c r="R24" s="9"/>
      <c r="S24" s="21"/>
      <c r="T24" s="9"/>
      <c r="U24" s="21"/>
    </row>
    <row r="25" spans="1:21" x14ac:dyDescent="0.25">
      <c r="A25" s="77"/>
      <c r="B25" s="19" t="s">
        <v>45</v>
      </c>
      <c r="C25" s="20">
        <v>3091</v>
      </c>
      <c r="D25" s="9"/>
      <c r="E25" s="21"/>
      <c r="F25" s="9"/>
      <c r="G25" s="21"/>
      <c r="H25" s="9"/>
      <c r="I25" s="21"/>
      <c r="J25" s="57">
        <f>összesítő!D27</f>
        <v>4</v>
      </c>
      <c r="K25" s="21">
        <f>összesítő!E27</f>
        <v>0</v>
      </c>
      <c r="L25" s="9">
        <f>összesítő!F27</f>
        <v>0</v>
      </c>
      <c r="M25" s="21"/>
      <c r="N25" s="9">
        <f>összesítő!D27</f>
        <v>4</v>
      </c>
      <c r="O25" s="21">
        <f>összesítő!E27</f>
        <v>0</v>
      </c>
      <c r="P25" s="9"/>
      <c r="Q25" s="21"/>
      <c r="R25" s="9"/>
      <c r="S25" s="21"/>
      <c r="T25" s="9"/>
      <c r="U25" s="21"/>
    </row>
    <row r="26" spans="1:21" x14ac:dyDescent="0.25">
      <c r="A26" s="77"/>
      <c r="B26" s="19" t="s">
        <v>46</v>
      </c>
      <c r="C26" s="20">
        <v>5980</v>
      </c>
      <c r="D26" s="9"/>
      <c r="E26" s="21"/>
      <c r="F26" s="9"/>
      <c r="G26" s="21"/>
      <c r="H26" s="9"/>
      <c r="I26" s="21"/>
      <c r="J26" s="57">
        <f>összesítő!D28</f>
        <v>8</v>
      </c>
      <c r="K26" s="21">
        <f>összesítő!E28</f>
        <v>-4</v>
      </c>
      <c r="L26" s="9">
        <f>összesítő!F28</f>
        <v>0</v>
      </c>
      <c r="M26" s="21"/>
      <c r="N26" s="9"/>
      <c r="O26" s="21"/>
      <c r="P26" s="9"/>
      <c r="Q26" s="21"/>
      <c r="R26" s="9"/>
      <c r="S26" s="21"/>
      <c r="T26" s="9"/>
      <c r="U26" s="21"/>
    </row>
    <row r="27" spans="1:21" x14ac:dyDescent="0.25">
      <c r="A27" s="77"/>
      <c r="B27" s="19" t="s">
        <v>47</v>
      </c>
      <c r="C27" s="20">
        <v>7080</v>
      </c>
      <c r="D27" s="9"/>
      <c r="E27" s="21"/>
      <c r="F27" s="9"/>
      <c r="G27" s="21"/>
      <c r="H27" s="9"/>
      <c r="I27" s="21"/>
      <c r="J27" s="57">
        <f>összesítő!D29</f>
        <v>8</v>
      </c>
      <c r="K27" s="21">
        <f>összesítő!E29</f>
        <v>-3</v>
      </c>
      <c r="L27" s="9">
        <f>összesítő!F29</f>
        <v>0</v>
      </c>
      <c r="M27" s="21"/>
      <c r="N27" s="9"/>
      <c r="O27" s="21"/>
      <c r="P27" s="9"/>
      <c r="Q27" s="21"/>
      <c r="R27" s="9"/>
      <c r="S27" s="21"/>
      <c r="T27" s="9"/>
      <c r="U27" s="21"/>
    </row>
    <row r="28" spans="1:21" x14ac:dyDescent="0.25">
      <c r="A28" s="77"/>
      <c r="B28" s="19" t="s">
        <v>48</v>
      </c>
      <c r="C28" s="20">
        <v>8844</v>
      </c>
      <c r="D28" s="9"/>
      <c r="E28" s="21"/>
      <c r="F28" s="9"/>
      <c r="G28" s="21"/>
      <c r="H28" s="9"/>
      <c r="I28" s="21"/>
      <c r="J28" s="57">
        <f>összesítő!D30</f>
        <v>1</v>
      </c>
      <c r="K28" s="21">
        <f>összesítő!E30</f>
        <v>0</v>
      </c>
      <c r="L28" s="9">
        <f>összesítő!F30</f>
        <v>0</v>
      </c>
      <c r="M28" s="21"/>
      <c r="N28" s="9"/>
      <c r="O28" s="21"/>
      <c r="P28" s="9"/>
      <c r="Q28" s="21"/>
      <c r="R28" s="9"/>
      <c r="S28" s="21"/>
      <c r="T28" s="9"/>
      <c r="U28" s="21"/>
    </row>
    <row r="29" spans="1:21" x14ac:dyDescent="0.25">
      <c r="A29" s="77"/>
      <c r="B29" s="19" t="s">
        <v>49</v>
      </c>
      <c r="C29" s="20">
        <v>8871</v>
      </c>
      <c r="D29" s="9"/>
      <c r="E29" s="21"/>
      <c r="F29" s="9"/>
      <c r="G29" s="21"/>
      <c r="H29" s="9"/>
      <c r="I29" s="21"/>
      <c r="J29" s="57">
        <f>összesítő!D31</f>
        <v>2</v>
      </c>
      <c r="K29" s="21">
        <f>összesítő!E31</f>
        <v>0</v>
      </c>
      <c r="L29" s="9">
        <f>összesítő!F31</f>
        <v>0</v>
      </c>
      <c r="M29" s="21"/>
      <c r="N29" s="9"/>
      <c r="O29" s="21"/>
      <c r="P29" s="9"/>
      <c r="Q29" s="21"/>
      <c r="R29" s="9"/>
      <c r="S29" s="21"/>
      <c r="T29" s="9"/>
      <c r="U29" s="21"/>
    </row>
    <row r="30" spans="1:21" x14ac:dyDescent="0.25">
      <c r="A30" s="77"/>
      <c r="B30" s="19" t="s">
        <v>50</v>
      </c>
      <c r="C30" s="20">
        <v>8891</v>
      </c>
      <c r="D30" s="9"/>
      <c r="E30" s="21"/>
      <c r="F30" s="9"/>
      <c r="G30" s="21"/>
      <c r="H30" s="9"/>
      <c r="I30" s="21"/>
      <c r="J30" s="57"/>
      <c r="K30" s="21">
        <f>összesítő!E32</f>
        <v>0</v>
      </c>
      <c r="L30" s="9">
        <f>összesítő!F32</f>
        <v>0</v>
      </c>
      <c r="M30" s="21"/>
      <c r="N30" s="9"/>
      <c r="O30" s="21"/>
      <c r="P30" s="9"/>
      <c r="Q30" s="21"/>
      <c r="R30" s="9"/>
      <c r="S30" s="21"/>
      <c r="T30" s="9"/>
      <c r="U30" s="21"/>
    </row>
    <row r="31" spans="1:21" x14ac:dyDescent="0.25">
      <c r="A31" s="77"/>
      <c r="B31" s="19" t="s">
        <v>51</v>
      </c>
      <c r="C31" s="20" t="s">
        <v>52</v>
      </c>
      <c r="D31" s="9"/>
      <c r="E31" s="21"/>
      <c r="F31" s="9"/>
      <c r="G31" s="21"/>
      <c r="H31" s="9"/>
      <c r="I31" s="21"/>
      <c r="J31" s="57"/>
      <c r="K31" s="21">
        <f>összesítő!E33</f>
        <v>0</v>
      </c>
      <c r="L31" s="9">
        <f>összesítő!F33</f>
        <v>0</v>
      </c>
      <c r="M31" s="21">
        <f>összesítő!E33</f>
        <v>0</v>
      </c>
      <c r="N31" s="9"/>
      <c r="O31" s="21"/>
      <c r="P31" s="9"/>
      <c r="Q31" s="21"/>
      <c r="R31" s="9"/>
      <c r="S31" s="21"/>
      <c r="T31" s="9"/>
      <c r="U31" s="21"/>
    </row>
    <row r="32" spans="1:21" ht="15.75" thickBot="1" x14ac:dyDescent="0.3">
      <c r="A32" s="78"/>
      <c r="B32" s="29" t="s">
        <v>53</v>
      </c>
      <c r="C32" s="30" t="s">
        <v>54</v>
      </c>
      <c r="D32" s="31"/>
      <c r="E32" s="32"/>
      <c r="F32" s="31"/>
      <c r="G32" s="32"/>
      <c r="H32" s="31"/>
      <c r="I32" s="32"/>
      <c r="J32" s="56">
        <f>összesítő!D34</f>
        <v>3</v>
      </c>
      <c r="K32" s="32">
        <f>összesítő!E34</f>
        <v>-1</v>
      </c>
      <c r="L32" s="31">
        <f>összesítő!F34</f>
        <v>0</v>
      </c>
      <c r="M32" s="32"/>
      <c r="N32" s="31"/>
      <c r="O32" s="32"/>
      <c r="P32" s="31"/>
      <c r="Q32" s="32"/>
      <c r="R32" s="31"/>
      <c r="S32" s="32"/>
      <c r="T32" s="31"/>
      <c r="U32" s="32"/>
    </row>
    <row r="33" spans="1:23" ht="15.75" thickBot="1" x14ac:dyDescent="0.3">
      <c r="A33" s="35" t="s">
        <v>55</v>
      </c>
      <c r="B33" s="36"/>
      <c r="C33" s="37"/>
      <c r="D33" s="38">
        <v>0</v>
      </c>
      <c r="E33" s="39">
        <v>0</v>
      </c>
      <c r="F33" s="38">
        <f t="shared" ref="F33:U33" si="1">SUM(F22:F32)</f>
        <v>0</v>
      </c>
      <c r="G33" s="39">
        <f t="shared" si="1"/>
        <v>0</v>
      </c>
      <c r="H33" s="38">
        <f t="shared" si="1"/>
        <v>0</v>
      </c>
      <c r="I33" s="39">
        <f>SUM(I22:I32)</f>
        <v>0</v>
      </c>
      <c r="J33" s="38">
        <f t="shared" si="1"/>
        <v>36</v>
      </c>
      <c r="K33" s="39">
        <f>összesítő!E35</f>
        <v>-8</v>
      </c>
      <c r="L33" s="38">
        <f>összesítő!F35</f>
        <v>0</v>
      </c>
      <c r="M33" s="39">
        <f t="shared" si="1"/>
        <v>0</v>
      </c>
      <c r="N33" s="38">
        <f t="shared" si="1"/>
        <v>8</v>
      </c>
      <c r="O33" s="39">
        <f t="shared" si="1"/>
        <v>0</v>
      </c>
      <c r="P33" s="38">
        <f>SUM(P22:P32)</f>
        <v>0</v>
      </c>
      <c r="Q33" s="39">
        <f>SUM(Q22:Q32)</f>
        <v>0</v>
      </c>
      <c r="R33" s="38">
        <f>SUM(R22:R32)</f>
        <v>0</v>
      </c>
      <c r="S33" s="39">
        <f>SUM(S22:S32)</f>
        <v>0</v>
      </c>
      <c r="T33" s="38">
        <f t="shared" si="1"/>
        <v>0</v>
      </c>
      <c r="U33" s="39">
        <f t="shared" si="1"/>
        <v>0</v>
      </c>
    </row>
    <row r="34" spans="1:23" ht="15.75" thickBot="1" x14ac:dyDescent="0.3">
      <c r="A34" s="42" t="s">
        <v>73</v>
      </c>
      <c r="B34" s="58"/>
      <c r="C34" s="37"/>
      <c r="D34" s="38">
        <v>24</v>
      </c>
      <c r="E34" s="39">
        <v>-11</v>
      </c>
      <c r="F34" s="38">
        <f t="shared" ref="F34:U34" si="2">F21+F33</f>
        <v>20</v>
      </c>
      <c r="G34" s="39">
        <f t="shared" si="2"/>
        <v>0</v>
      </c>
      <c r="H34" s="38">
        <f t="shared" si="2"/>
        <v>56</v>
      </c>
      <c r="I34" s="39">
        <f t="shared" si="2"/>
        <v>-2</v>
      </c>
      <c r="J34" s="38">
        <f t="shared" si="2"/>
        <v>124</v>
      </c>
      <c r="K34" s="39">
        <f>összesítő!E36</f>
        <v>0</v>
      </c>
      <c r="L34" s="38">
        <f>összesítő!F36</f>
        <v>0</v>
      </c>
      <c r="M34" s="39">
        <f t="shared" si="2"/>
        <v>-2</v>
      </c>
      <c r="N34" s="38">
        <f t="shared" si="2"/>
        <v>8</v>
      </c>
      <c r="O34" s="39">
        <f t="shared" si="2"/>
        <v>0</v>
      </c>
      <c r="P34" s="38">
        <f>P21+P33</f>
        <v>31</v>
      </c>
      <c r="Q34" s="39">
        <f>Q21+Q33</f>
        <v>0</v>
      </c>
      <c r="R34" s="38">
        <f>R21+R33</f>
        <v>31</v>
      </c>
      <c r="S34" s="39">
        <f>S21+S33</f>
        <v>0</v>
      </c>
      <c r="T34" s="38">
        <f t="shared" si="2"/>
        <v>10</v>
      </c>
      <c r="U34" s="39">
        <f t="shared" si="2"/>
        <v>-4</v>
      </c>
    </row>
    <row r="36" spans="1:23" ht="15.75" thickBot="1" x14ac:dyDescent="0.3">
      <c r="S36" s="59"/>
    </row>
    <row r="37" spans="1:23" ht="39" thickBot="1" x14ac:dyDescent="0.3">
      <c r="A37" s="47" t="s">
        <v>62</v>
      </c>
      <c r="B37" s="48" t="s">
        <v>1</v>
      </c>
      <c r="C37" s="49" t="s">
        <v>2</v>
      </c>
      <c r="D37" s="50" t="s">
        <v>63</v>
      </c>
      <c r="E37" s="51" t="s">
        <v>64</v>
      </c>
      <c r="F37" s="50" t="s">
        <v>65</v>
      </c>
      <c r="G37" s="51" t="s">
        <v>64</v>
      </c>
      <c r="H37" s="52" t="s">
        <v>66</v>
      </c>
      <c r="I37" s="51" t="s">
        <v>64</v>
      </c>
      <c r="J37" s="52" t="s">
        <v>67</v>
      </c>
      <c r="K37" s="51" t="s">
        <v>64</v>
      </c>
      <c r="L37" s="52" t="s">
        <v>74</v>
      </c>
      <c r="M37" s="51" t="s">
        <v>64</v>
      </c>
      <c r="N37" s="52" t="s">
        <v>69</v>
      </c>
      <c r="O37" s="51" t="s">
        <v>64</v>
      </c>
      <c r="P37" s="52" t="s">
        <v>75</v>
      </c>
      <c r="Q37" s="51" t="s">
        <v>64</v>
      </c>
      <c r="R37" s="52" t="s">
        <v>76</v>
      </c>
      <c r="S37" s="51" t="s">
        <v>64</v>
      </c>
      <c r="T37" s="52" t="s">
        <v>77</v>
      </c>
      <c r="U37" s="51" t="s">
        <v>64</v>
      </c>
      <c r="W37" s="52" t="s">
        <v>78</v>
      </c>
    </row>
    <row r="38" spans="1:23" ht="15.75" thickBot="1" x14ac:dyDescent="0.3">
      <c r="A38" s="60"/>
      <c r="B38" s="61"/>
      <c r="C38" s="62"/>
      <c r="D38" s="63" t="s">
        <v>17</v>
      </c>
      <c r="E38" s="64"/>
      <c r="F38" s="63" t="s">
        <v>17</v>
      </c>
      <c r="G38" s="64"/>
      <c r="H38" s="63" t="s">
        <v>17</v>
      </c>
      <c r="I38" s="64"/>
      <c r="J38" s="63" t="s">
        <v>17</v>
      </c>
      <c r="K38" s="64"/>
      <c r="L38" s="63" t="s">
        <v>17</v>
      </c>
      <c r="M38" s="64"/>
      <c r="N38" s="63" t="s">
        <v>17</v>
      </c>
      <c r="O38" s="64"/>
      <c r="P38" s="63" t="s">
        <v>17</v>
      </c>
      <c r="Q38" s="64"/>
      <c r="R38" s="63" t="s">
        <v>17</v>
      </c>
      <c r="S38" s="64"/>
      <c r="T38" s="63" t="s">
        <v>17</v>
      </c>
      <c r="U38" s="64"/>
      <c r="W38" s="63" t="s">
        <v>17</v>
      </c>
    </row>
    <row r="39" spans="1:23" x14ac:dyDescent="0.25">
      <c r="A39" s="77" t="s">
        <v>20</v>
      </c>
      <c r="B39" s="7" t="s">
        <v>21</v>
      </c>
      <c r="C39" s="8">
        <v>1067</v>
      </c>
      <c r="D39" s="90"/>
      <c r="E39" s="91"/>
      <c r="F39" s="90"/>
      <c r="G39" s="91"/>
      <c r="H39" s="90"/>
      <c r="I39" s="91"/>
      <c r="J39" s="73"/>
      <c r="K39" s="91"/>
      <c r="L39" s="73"/>
      <c r="M39" s="91"/>
      <c r="N39" s="90"/>
      <c r="O39" s="91"/>
      <c r="P39" s="73"/>
      <c r="Q39" s="91"/>
      <c r="R39" s="73"/>
      <c r="S39" s="91"/>
      <c r="T39" s="90"/>
      <c r="U39" s="91"/>
      <c r="W39" s="65">
        <f>J39+L39+P39+R39</f>
        <v>0</v>
      </c>
    </row>
    <row r="40" spans="1:23" x14ac:dyDescent="0.25">
      <c r="A40" s="77"/>
      <c r="B40" s="13" t="s">
        <v>22</v>
      </c>
      <c r="C40" s="14" t="s">
        <v>23</v>
      </c>
      <c r="D40" s="92"/>
      <c r="E40" s="93"/>
      <c r="F40" s="66"/>
      <c r="G40" s="93"/>
      <c r="H40" s="92"/>
      <c r="I40" s="93"/>
      <c r="J40" s="66"/>
      <c r="K40" s="93"/>
      <c r="L40" s="66"/>
      <c r="M40" s="93"/>
      <c r="N40" s="92"/>
      <c r="O40" s="93"/>
      <c r="P40" s="66"/>
      <c r="Q40" s="93"/>
      <c r="R40" s="75"/>
      <c r="S40" s="93"/>
      <c r="T40" s="92"/>
      <c r="U40" s="93"/>
      <c r="W40" s="67">
        <f>F40+J40+L40+P40+R40</f>
        <v>0</v>
      </c>
    </row>
    <row r="41" spans="1:23" x14ac:dyDescent="0.25">
      <c r="A41" s="77"/>
      <c r="B41" s="13" t="s">
        <v>24</v>
      </c>
      <c r="C41" s="14">
        <v>1930</v>
      </c>
      <c r="D41" s="92"/>
      <c r="E41" s="93"/>
      <c r="F41" s="92"/>
      <c r="G41" s="93"/>
      <c r="H41" s="66"/>
      <c r="I41" s="93"/>
      <c r="J41" s="66"/>
      <c r="K41" s="93"/>
      <c r="L41" s="66"/>
      <c r="M41" s="93"/>
      <c r="N41" s="92"/>
      <c r="O41" s="93"/>
      <c r="P41" s="92"/>
      <c r="Q41" s="93"/>
      <c r="R41" s="92"/>
      <c r="S41" s="93"/>
      <c r="T41" s="92"/>
      <c r="U41" s="93"/>
      <c r="W41" s="67">
        <f>H41+J41+L41</f>
        <v>0</v>
      </c>
    </row>
    <row r="42" spans="1:23" x14ac:dyDescent="0.25">
      <c r="A42" s="77"/>
      <c r="B42" s="13" t="s">
        <v>25</v>
      </c>
      <c r="C42" s="14">
        <v>1937</v>
      </c>
      <c r="D42" s="92"/>
      <c r="E42" s="93"/>
      <c r="F42" s="92"/>
      <c r="G42" s="93"/>
      <c r="H42" s="92"/>
      <c r="I42" s="93"/>
      <c r="J42" s="92"/>
      <c r="K42" s="93"/>
      <c r="L42" s="92"/>
      <c r="M42" s="93"/>
      <c r="N42" s="92"/>
      <c r="O42" s="93"/>
      <c r="P42" s="92"/>
      <c r="Q42" s="93"/>
      <c r="R42" s="92"/>
      <c r="S42" s="93"/>
      <c r="T42" s="92"/>
      <c r="U42" s="93"/>
      <c r="W42" s="67"/>
    </row>
    <row r="43" spans="1:23" x14ac:dyDescent="0.25">
      <c r="A43" s="77"/>
      <c r="B43" s="13" t="s">
        <v>26</v>
      </c>
      <c r="C43" s="14">
        <v>2006</v>
      </c>
      <c r="D43" s="92"/>
      <c r="E43" s="93"/>
      <c r="F43" s="92"/>
      <c r="G43" s="93"/>
      <c r="H43" s="92"/>
      <c r="I43" s="93"/>
      <c r="J43" s="92"/>
      <c r="K43" s="93"/>
      <c r="L43" s="92"/>
      <c r="M43" s="93"/>
      <c r="N43" s="92"/>
      <c r="O43" s="93"/>
      <c r="P43" s="92"/>
      <c r="Q43" s="93"/>
      <c r="R43" s="92"/>
      <c r="S43" s="93"/>
      <c r="T43" s="92"/>
      <c r="U43" s="93"/>
      <c r="W43" s="67"/>
    </row>
    <row r="44" spans="1:23" x14ac:dyDescent="0.25">
      <c r="A44" s="77"/>
      <c r="B44" s="13" t="s">
        <v>27</v>
      </c>
      <c r="C44" s="14">
        <v>2017</v>
      </c>
      <c r="D44" s="92"/>
      <c r="E44" s="93"/>
      <c r="F44" s="92"/>
      <c r="G44" s="93"/>
      <c r="H44" s="92"/>
      <c r="I44" s="93"/>
      <c r="J44" s="92"/>
      <c r="K44" s="93"/>
      <c r="L44" s="92"/>
      <c r="M44" s="93"/>
      <c r="N44" s="92"/>
      <c r="O44" s="93"/>
      <c r="P44" s="92"/>
      <c r="Q44" s="93"/>
      <c r="R44" s="92"/>
      <c r="S44" s="93"/>
      <c r="T44" s="92"/>
      <c r="U44" s="93"/>
      <c r="W44" s="67"/>
    </row>
    <row r="45" spans="1:23" x14ac:dyDescent="0.25">
      <c r="A45" s="77"/>
      <c r="B45" s="13" t="s">
        <v>28</v>
      </c>
      <c r="C45" s="14">
        <v>2030</v>
      </c>
      <c r="D45" s="92"/>
      <c r="E45" s="93"/>
      <c r="F45" s="92"/>
      <c r="G45" s="93"/>
      <c r="H45" s="66"/>
      <c r="I45" s="93"/>
      <c r="J45" s="66"/>
      <c r="K45" s="93"/>
      <c r="L45" s="66"/>
      <c r="M45" s="93"/>
      <c r="N45" s="92"/>
      <c r="O45" s="93"/>
      <c r="P45" s="92"/>
      <c r="Q45" s="93"/>
      <c r="R45" s="92"/>
      <c r="S45" s="93"/>
      <c r="T45" s="92"/>
      <c r="U45" s="93"/>
      <c r="W45" s="67">
        <f>H45+J45+L45</f>
        <v>0</v>
      </c>
    </row>
    <row r="46" spans="1:23" x14ac:dyDescent="0.25">
      <c r="A46" s="77"/>
      <c r="B46" s="13" t="s">
        <v>29</v>
      </c>
      <c r="C46" s="14">
        <v>2037</v>
      </c>
      <c r="D46" s="92"/>
      <c r="E46" s="93"/>
      <c r="F46" s="92"/>
      <c r="G46" s="93"/>
      <c r="H46" s="92"/>
      <c r="I46" s="93"/>
      <c r="J46" s="92"/>
      <c r="K46" s="93"/>
      <c r="L46" s="92"/>
      <c r="M46" s="93"/>
      <c r="N46" s="92"/>
      <c r="O46" s="93"/>
      <c r="P46" s="92"/>
      <c r="Q46" s="93"/>
      <c r="R46" s="92"/>
      <c r="S46" s="93"/>
      <c r="T46" s="92"/>
      <c r="U46" s="93"/>
      <c r="W46" s="67">
        <f>D46+F46+H46+J46+L46+N46+P46+R46+T46</f>
        <v>0</v>
      </c>
    </row>
    <row r="47" spans="1:23" x14ac:dyDescent="0.25">
      <c r="A47" s="77"/>
      <c r="B47" s="13" t="s">
        <v>30</v>
      </c>
      <c r="C47" s="14">
        <v>2070</v>
      </c>
      <c r="D47" s="92"/>
      <c r="E47" s="93"/>
      <c r="F47" s="92"/>
      <c r="G47" s="93"/>
      <c r="H47" s="92"/>
      <c r="I47" s="93"/>
      <c r="J47" s="92"/>
      <c r="K47" s="93"/>
      <c r="L47" s="92"/>
      <c r="M47" s="93"/>
      <c r="N47" s="92"/>
      <c r="O47" s="93"/>
      <c r="P47" s="92"/>
      <c r="Q47" s="93"/>
      <c r="R47" s="92"/>
      <c r="S47" s="93"/>
      <c r="T47" s="92"/>
      <c r="U47" s="93"/>
      <c r="W47" s="67">
        <f>D47+F47+H47+J47+L47+N47+P47+R47+T47</f>
        <v>0</v>
      </c>
    </row>
    <row r="48" spans="1:23" x14ac:dyDescent="0.25">
      <c r="A48" s="77"/>
      <c r="B48" s="13" t="s">
        <v>31</v>
      </c>
      <c r="C48" s="14" t="s">
        <v>32</v>
      </c>
      <c r="D48" s="92"/>
      <c r="E48" s="93"/>
      <c r="F48" s="92"/>
      <c r="G48" s="93"/>
      <c r="H48" s="92"/>
      <c r="I48" s="93"/>
      <c r="J48" s="92"/>
      <c r="K48" s="93"/>
      <c r="L48" s="92"/>
      <c r="M48" s="93"/>
      <c r="N48" s="92"/>
      <c r="O48" s="93"/>
      <c r="P48" s="92"/>
      <c r="Q48" s="93"/>
      <c r="R48" s="92"/>
      <c r="S48" s="93"/>
      <c r="T48" s="92"/>
      <c r="U48" s="93"/>
      <c r="W48" s="67">
        <f>D48+F48+H48+J48+L48+N48+P48+R48+T48</f>
        <v>0</v>
      </c>
    </row>
    <row r="49" spans="1:23" x14ac:dyDescent="0.25">
      <c r="A49" s="77"/>
      <c r="B49" s="13" t="s">
        <v>24</v>
      </c>
      <c r="C49" s="14">
        <v>1980</v>
      </c>
      <c r="D49" s="66"/>
      <c r="E49" s="93"/>
      <c r="F49" s="92"/>
      <c r="G49" s="93"/>
      <c r="H49" s="92"/>
      <c r="I49" s="93"/>
      <c r="J49" s="92"/>
      <c r="K49" s="93"/>
      <c r="L49" s="92"/>
      <c r="M49" s="93"/>
      <c r="N49" s="92"/>
      <c r="O49" s="93"/>
      <c r="P49" s="92"/>
      <c r="Q49" s="93"/>
      <c r="R49" s="92"/>
      <c r="S49" s="93"/>
      <c r="T49" s="92"/>
      <c r="U49" s="93"/>
      <c r="W49" s="68">
        <f>D49</f>
        <v>0</v>
      </c>
    </row>
    <row r="50" spans="1:23" x14ac:dyDescent="0.25">
      <c r="A50" s="77"/>
      <c r="B50" s="19" t="s">
        <v>28</v>
      </c>
      <c r="C50" s="20">
        <v>2080</v>
      </c>
      <c r="D50" s="66"/>
      <c r="E50" s="94"/>
      <c r="F50" s="95"/>
      <c r="G50" s="94"/>
      <c r="H50" s="95"/>
      <c r="I50" s="94"/>
      <c r="J50" s="92"/>
      <c r="K50" s="94"/>
      <c r="L50" s="95"/>
      <c r="M50" s="94"/>
      <c r="N50" s="95"/>
      <c r="O50" s="94"/>
      <c r="P50" s="95"/>
      <c r="Q50" s="94"/>
      <c r="R50" s="95"/>
      <c r="S50" s="94"/>
      <c r="T50" s="95"/>
      <c r="U50" s="94"/>
      <c r="W50" s="68">
        <f>D50</f>
        <v>0</v>
      </c>
    </row>
    <row r="51" spans="1:23" x14ac:dyDescent="0.25">
      <c r="A51" s="77"/>
      <c r="B51" s="19" t="s">
        <v>33</v>
      </c>
      <c r="C51" s="20">
        <v>3930</v>
      </c>
      <c r="D51" s="95"/>
      <c r="E51" s="94"/>
      <c r="F51" s="95"/>
      <c r="G51" s="94"/>
      <c r="H51" s="66"/>
      <c r="I51" s="94"/>
      <c r="J51" s="66"/>
      <c r="K51" s="94"/>
      <c r="L51" s="95"/>
      <c r="M51" s="94"/>
      <c r="N51" s="95"/>
      <c r="O51" s="94"/>
      <c r="P51" s="95"/>
      <c r="Q51" s="94"/>
      <c r="R51" s="95"/>
      <c r="S51" s="94"/>
      <c r="T51" s="95"/>
      <c r="U51" s="94"/>
      <c r="W51" s="67">
        <f>H51+J51</f>
        <v>0</v>
      </c>
    </row>
    <row r="52" spans="1:23" x14ac:dyDescent="0.25">
      <c r="A52" s="77"/>
      <c r="B52" s="19" t="s">
        <v>33</v>
      </c>
      <c r="C52" s="20">
        <v>3980</v>
      </c>
      <c r="D52" s="66"/>
      <c r="E52" s="94"/>
      <c r="F52" s="95"/>
      <c r="G52" s="94"/>
      <c r="H52" s="95"/>
      <c r="I52" s="94"/>
      <c r="J52" s="92"/>
      <c r="K52" s="94"/>
      <c r="L52" s="95"/>
      <c r="M52" s="94"/>
      <c r="N52" s="95"/>
      <c r="O52" s="94"/>
      <c r="P52" s="95"/>
      <c r="Q52" s="94"/>
      <c r="R52" s="95"/>
      <c r="S52" s="94"/>
      <c r="T52" s="95"/>
      <c r="U52" s="94"/>
      <c r="W52" s="68">
        <f>D52</f>
        <v>0</v>
      </c>
    </row>
    <row r="53" spans="1:23" x14ac:dyDescent="0.25">
      <c r="A53" s="77"/>
      <c r="B53" s="19" t="s">
        <v>34</v>
      </c>
      <c r="C53" s="20">
        <v>8435</v>
      </c>
      <c r="D53" s="95"/>
      <c r="E53" s="94"/>
      <c r="F53" s="95"/>
      <c r="G53" s="94"/>
      <c r="H53" s="95"/>
      <c r="I53" s="94"/>
      <c r="J53" s="92"/>
      <c r="K53" s="94"/>
      <c r="L53" s="95"/>
      <c r="M53" s="94"/>
      <c r="N53" s="95"/>
      <c r="O53" s="94"/>
      <c r="P53" s="95"/>
      <c r="Q53" s="94"/>
      <c r="R53" s="95"/>
      <c r="S53" s="94"/>
      <c r="T53" s="95"/>
      <c r="U53" s="94"/>
      <c r="W53" s="68">
        <f>D53+F53+H53+J53+L53+N53+P53+R53+T53</f>
        <v>0</v>
      </c>
    </row>
    <row r="54" spans="1:23" x14ac:dyDescent="0.25">
      <c r="A54" s="77"/>
      <c r="B54" s="19" t="s">
        <v>28</v>
      </c>
      <c r="C54" s="20" t="s">
        <v>35</v>
      </c>
      <c r="D54" s="95"/>
      <c r="E54" s="94"/>
      <c r="F54" s="95"/>
      <c r="G54" s="94"/>
      <c r="H54" s="66"/>
      <c r="I54" s="94"/>
      <c r="J54" s="66"/>
      <c r="K54" s="94"/>
      <c r="L54" s="66"/>
      <c r="M54" s="94"/>
      <c r="N54" s="95"/>
      <c r="O54" s="94"/>
      <c r="P54" s="95"/>
      <c r="Q54" s="94"/>
      <c r="R54" s="95"/>
      <c r="S54" s="94"/>
      <c r="T54" s="95"/>
      <c r="U54" s="94"/>
      <c r="W54" s="67">
        <f>H54+J54+L54</f>
        <v>0</v>
      </c>
    </row>
    <row r="55" spans="1:23" x14ac:dyDescent="0.25">
      <c r="A55" s="77"/>
      <c r="B55" s="19" t="s">
        <v>36</v>
      </c>
      <c r="C55" s="20" t="s">
        <v>37</v>
      </c>
      <c r="D55" s="95"/>
      <c r="E55" s="94"/>
      <c r="F55" s="95"/>
      <c r="G55" s="94"/>
      <c r="H55" s="95"/>
      <c r="I55" s="94"/>
      <c r="J55" s="92"/>
      <c r="K55" s="94"/>
      <c r="L55" s="95"/>
      <c r="M55" s="94"/>
      <c r="N55" s="95"/>
      <c r="O55" s="94"/>
      <c r="P55" s="95"/>
      <c r="Q55" s="94"/>
      <c r="R55" s="95"/>
      <c r="S55" s="94"/>
      <c r="T55" s="95"/>
      <c r="U55" s="94"/>
      <c r="W55" s="68">
        <f>D55+F55+H55+J55+L55+N55+P55+R55+T55</f>
        <v>0</v>
      </c>
    </row>
    <row r="56" spans="1:23" x14ac:dyDescent="0.25">
      <c r="A56" s="77"/>
      <c r="B56" s="23" t="s">
        <v>38</v>
      </c>
      <c r="C56" s="24">
        <v>8055</v>
      </c>
      <c r="D56" s="96"/>
      <c r="E56" s="97"/>
      <c r="F56" s="96"/>
      <c r="G56" s="97"/>
      <c r="H56" s="96"/>
      <c r="I56" s="97"/>
      <c r="J56" s="92"/>
      <c r="K56" s="97"/>
      <c r="L56" s="96"/>
      <c r="M56" s="97"/>
      <c r="N56" s="96"/>
      <c r="O56" s="97"/>
      <c r="P56" s="95"/>
      <c r="Q56" s="94"/>
      <c r="R56" s="95"/>
      <c r="S56" s="97"/>
      <c r="T56" s="66"/>
      <c r="U56" s="97"/>
      <c r="W56" s="69">
        <f>T56</f>
        <v>0</v>
      </c>
    </row>
    <row r="57" spans="1:23" ht="15.75" thickBot="1" x14ac:dyDescent="0.3">
      <c r="A57" s="78"/>
      <c r="B57" s="29" t="s">
        <v>39</v>
      </c>
      <c r="C57" s="30">
        <v>9580</v>
      </c>
      <c r="D57" s="98"/>
      <c r="E57" s="99"/>
      <c r="F57" s="98"/>
      <c r="G57" s="99"/>
      <c r="H57" s="98"/>
      <c r="I57" s="99"/>
      <c r="J57" s="74"/>
      <c r="K57" s="99"/>
      <c r="L57" s="98"/>
      <c r="M57" s="99"/>
      <c r="N57" s="98"/>
      <c r="O57" s="99"/>
      <c r="P57" s="98"/>
      <c r="Q57" s="99"/>
      <c r="R57" s="98"/>
      <c r="S57" s="99"/>
      <c r="T57" s="98"/>
      <c r="U57" s="99"/>
      <c r="W57" s="70">
        <f>J57</f>
        <v>0</v>
      </c>
    </row>
    <row r="58" spans="1:23" ht="15.75" thickBot="1" x14ac:dyDescent="0.3">
      <c r="A58" s="35" t="s">
        <v>40</v>
      </c>
      <c r="B58" s="36"/>
      <c r="C58" s="37"/>
      <c r="D58" s="71"/>
      <c r="E58" s="72"/>
      <c r="F58" s="71"/>
      <c r="G58" s="72"/>
      <c r="H58" s="71"/>
      <c r="I58" s="72"/>
      <c r="J58" s="71"/>
      <c r="K58" s="72"/>
      <c r="L58" s="71"/>
      <c r="M58" s="72"/>
      <c r="N58" s="71"/>
      <c r="O58" s="72"/>
      <c r="P58" s="71"/>
      <c r="Q58" s="72"/>
      <c r="R58" s="71"/>
      <c r="S58" s="72"/>
      <c r="T58" s="71"/>
      <c r="U58" s="72"/>
      <c r="W58" s="71"/>
    </row>
    <row r="59" spans="1:23" x14ac:dyDescent="0.25">
      <c r="A59" s="79" t="s">
        <v>41</v>
      </c>
      <c r="B59" s="7" t="s">
        <v>42</v>
      </c>
      <c r="C59" s="8">
        <v>1071</v>
      </c>
      <c r="D59" s="90"/>
      <c r="E59" s="91"/>
      <c r="F59" s="90"/>
      <c r="G59" s="91"/>
      <c r="H59" s="90"/>
      <c r="I59" s="91"/>
      <c r="J59" s="73"/>
      <c r="K59" s="91"/>
      <c r="L59" s="90"/>
      <c r="M59" s="91"/>
      <c r="N59" s="90"/>
      <c r="O59" s="91"/>
      <c r="P59" s="90"/>
      <c r="Q59" s="91"/>
      <c r="R59" s="90"/>
      <c r="S59" s="91"/>
      <c r="T59" s="90"/>
      <c r="U59" s="91"/>
      <c r="W59" s="65">
        <f t="shared" ref="W59:W66" si="3">J59</f>
        <v>0</v>
      </c>
    </row>
    <row r="60" spans="1:23" ht="15" customHeight="1" x14ac:dyDescent="0.25">
      <c r="A60" s="77"/>
      <c r="B60" s="19" t="s">
        <v>43</v>
      </c>
      <c r="C60" s="20">
        <v>2071</v>
      </c>
      <c r="D60" s="95"/>
      <c r="E60" s="94"/>
      <c r="F60" s="95"/>
      <c r="G60" s="94"/>
      <c r="H60" s="95"/>
      <c r="I60" s="94"/>
      <c r="J60" s="66"/>
      <c r="K60" s="94"/>
      <c r="L60" s="95"/>
      <c r="M60" s="94"/>
      <c r="N60" s="95"/>
      <c r="O60" s="94"/>
      <c r="P60" s="95"/>
      <c r="Q60" s="94"/>
      <c r="R60" s="95"/>
      <c r="S60" s="94"/>
      <c r="T60" s="95"/>
      <c r="U60" s="94"/>
      <c r="W60" s="68">
        <f t="shared" si="3"/>
        <v>0</v>
      </c>
    </row>
    <row r="61" spans="1:23" x14ac:dyDescent="0.25">
      <c r="A61" s="77"/>
      <c r="B61" s="19" t="s">
        <v>44</v>
      </c>
      <c r="C61" s="20">
        <v>2191</v>
      </c>
      <c r="D61" s="95"/>
      <c r="E61" s="94"/>
      <c r="F61" s="95"/>
      <c r="G61" s="94"/>
      <c r="H61" s="95"/>
      <c r="I61" s="94"/>
      <c r="J61" s="66"/>
      <c r="K61" s="94"/>
      <c r="L61" s="95"/>
      <c r="M61" s="94"/>
      <c r="N61" s="66"/>
      <c r="O61" s="94"/>
      <c r="P61" s="95"/>
      <c r="Q61" s="94"/>
      <c r="R61" s="95"/>
      <c r="S61" s="94"/>
      <c r="T61" s="95"/>
      <c r="U61" s="94"/>
      <c r="W61" s="68">
        <f>J61+N61</f>
        <v>0</v>
      </c>
    </row>
    <row r="62" spans="1:23" x14ac:dyDescent="0.25">
      <c r="A62" s="77"/>
      <c r="B62" s="19" t="s">
        <v>45</v>
      </c>
      <c r="C62" s="20">
        <v>3091</v>
      </c>
      <c r="D62" s="95"/>
      <c r="E62" s="94"/>
      <c r="F62" s="95"/>
      <c r="G62" s="94"/>
      <c r="H62" s="95"/>
      <c r="I62" s="94"/>
      <c r="J62" s="66"/>
      <c r="K62" s="94"/>
      <c r="L62" s="95"/>
      <c r="M62" s="94"/>
      <c r="N62" s="66"/>
      <c r="O62" s="94"/>
      <c r="P62" s="95"/>
      <c r="Q62" s="94"/>
      <c r="R62" s="95"/>
      <c r="S62" s="94"/>
      <c r="T62" s="95"/>
      <c r="U62" s="94"/>
      <c r="W62" s="68">
        <f>J62+N62</f>
        <v>0</v>
      </c>
    </row>
    <row r="63" spans="1:23" x14ac:dyDescent="0.25">
      <c r="A63" s="77"/>
      <c r="B63" s="19" t="s">
        <v>46</v>
      </c>
      <c r="C63" s="20">
        <v>5980</v>
      </c>
      <c r="D63" s="95"/>
      <c r="E63" s="94"/>
      <c r="F63" s="95"/>
      <c r="G63" s="94"/>
      <c r="H63" s="95"/>
      <c r="I63" s="94"/>
      <c r="J63" s="66"/>
      <c r="K63" s="94"/>
      <c r="L63" s="95"/>
      <c r="M63" s="94"/>
      <c r="N63" s="95"/>
      <c r="O63" s="94"/>
      <c r="P63" s="95"/>
      <c r="Q63" s="94"/>
      <c r="R63" s="95"/>
      <c r="S63" s="94"/>
      <c r="T63" s="95"/>
      <c r="U63" s="94"/>
      <c r="W63" s="68">
        <f t="shared" si="3"/>
        <v>0</v>
      </c>
    </row>
    <row r="64" spans="1:23" x14ac:dyDescent="0.25">
      <c r="A64" s="77"/>
      <c r="B64" s="19" t="s">
        <v>47</v>
      </c>
      <c r="C64" s="20">
        <v>7080</v>
      </c>
      <c r="D64" s="95"/>
      <c r="E64" s="94"/>
      <c r="F64" s="95"/>
      <c r="G64" s="94"/>
      <c r="H64" s="95"/>
      <c r="I64" s="94"/>
      <c r="J64" s="66"/>
      <c r="K64" s="94"/>
      <c r="L64" s="95"/>
      <c r="M64" s="94"/>
      <c r="N64" s="95"/>
      <c r="O64" s="94"/>
      <c r="P64" s="95"/>
      <c r="Q64" s="94"/>
      <c r="R64" s="95"/>
      <c r="S64" s="94"/>
      <c r="T64" s="95"/>
      <c r="U64" s="94"/>
      <c r="W64" s="68">
        <f t="shared" si="3"/>
        <v>0</v>
      </c>
    </row>
    <row r="65" spans="1:23" x14ac:dyDescent="0.25">
      <c r="A65" s="77"/>
      <c r="B65" s="19" t="s">
        <v>48</v>
      </c>
      <c r="C65" s="20">
        <v>8844</v>
      </c>
      <c r="D65" s="95"/>
      <c r="E65" s="94"/>
      <c r="F65" s="95"/>
      <c r="G65" s="94"/>
      <c r="H65" s="95"/>
      <c r="I65" s="94"/>
      <c r="J65" s="66"/>
      <c r="K65" s="94"/>
      <c r="L65" s="95"/>
      <c r="M65" s="94"/>
      <c r="N65" s="95"/>
      <c r="O65" s="94"/>
      <c r="P65" s="95"/>
      <c r="Q65" s="94"/>
      <c r="R65" s="95"/>
      <c r="S65" s="94"/>
      <c r="T65" s="95"/>
      <c r="U65" s="94"/>
      <c r="W65" s="68">
        <f t="shared" si="3"/>
        <v>0</v>
      </c>
    </row>
    <row r="66" spans="1:23" x14ac:dyDescent="0.25">
      <c r="A66" s="77"/>
      <c r="B66" s="19" t="s">
        <v>49</v>
      </c>
      <c r="C66" s="20">
        <v>8871</v>
      </c>
      <c r="D66" s="95"/>
      <c r="E66" s="94"/>
      <c r="F66" s="95"/>
      <c r="G66" s="94"/>
      <c r="H66" s="95"/>
      <c r="I66" s="94"/>
      <c r="J66" s="66"/>
      <c r="K66" s="94"/>
      <c r="L66" s="95"/>
      <c r="M66" s="94"/>
      <c r="N66" s="95"/>
      <c r="O66" s="94"/>
      <c r="P66" s="95"/>
      <c r="Q66" s="94"/>
      <c r="R66" s="95"/>
      <c r="S66" s="94"/>
      <c r="T66" s="95"/>
      <c r="U66" s="94"/>
      <c r="W66" s="68">
        <f t="shared" si="3"/>
        <v>0</v>
      </c>
    </row>
    <row r="67" spans="1:23" x14ac:dyDescent="0.25">
      <c r="A67" s="77"/>
      <c r="B67" s="19" t="s">
        <v>50</v>
      </c>
      <c r="C67" s="20">
        <v>8891</v>
      </c>
      <c r="D67" s="95"/>
      <c r="E67" s="94"/>
      <c r="F67" s="95"/>
      <c r="G67" s="94"/>
      <c r="H67" s="95"/>
      <c r="I67" s="94"/>
      <c r="J67" s="95"/>
      <c r="K67" s="94"/>
      <c r="L67" s="95"/>
      <c r="M67" s="94"/>
      <c r="N67" s="95"/>
      <c r="O67" s="94"/>
      <c r="P67" s="95"/>
      <c r="Q67" s="94"/>
      <c r="R67" s="95"/>
      <c r="S67" s="94"/>
      <c r="T67" s="95"/>
      <c r="U67" s="94"/>
      <c r="W67" s="68">
        <f>D67+F67+H67+J67+L67+N67+P67+R67+T67</f>
        <v>0</v>
      </c>
    </row>
    <row r="68" spans="1:23" x14ac:dyDescent="0.25">
      <c r="A68" s="77"/>
      <c r="B68" s="19" t="s">
        <v>51</v>
      </c>
      <c r="C68" s="20" t="s">
        <v>52</v>
      </c>
      <c r="D68" s="95"/>
      <c r="E68" s="94"/>
      <c r="F68" s="95"/>
      <c r="G68" s="94"/>
      <c r="H68" s="95"/>
      <c r="I68" s="94"/>
      <c r="J68" s="95"/>
      <c r="K68" s="94"/>
      <c r="L68" s="66"/>
      <c r="M68" s="94"/>
      <c r="N68" s="95"/>
      <c r="O68" s="94"/>
      <c r="P68" s="95"/>
      <c r="Q68" s="94"/>
      <c r="R68" s="95"/>
      <c r="S68" s="94"/>
      <c r="T68" s="95"/>
      <c r="U68" s="94"/>
      <c r="W68" s="68">
        <f>L68</f>
        <v>0</v>
      </c>
    </row>
    <row r="69" spans="1:23" ht="15.75" thickBot="1" x14ac:dyDescent="0.3">
      <c r="A69" s="78"/>
      <c r="B69" s="29" t="s">
        <v>53</v>
      </c>
      <c r="C69" s="30" t="s">
        <v>54</v>
      </c>
      <c r="D69" s="98"/>
      <c r="E69" s="99"/>
      <c r="F69" s="98"/>
      <c r="G69" s="99"/>
      <c r="H69" s="98"/>
      <c r="I69" s="99"/>
      <c r="J69" s="74"/>
      <c r="K69" s="99"/>
      <c r="L69" s="98"/>
      <c r="M69" s="99"/>
      <c r="N69" s="98"/>
      <c r="O69" s="99"/>
      <c r="P69" s="98"/>
      <c r="Q69" s="99"/>
      <c r="R69" s="98"/>
      <c r="S69" s="99"/>
      <c r="T69" s="98"/>
      <c r="U69" s="99"/>
      <c r="W69" s="70">
        <f>J69</f>
        <v>0</v>
      </c>
    </row>
    <row r="70" spans="1:23" ht="15.75" thickBot="1" x14ac:dyDescent="0.3">
      <c r="A70" s="35" t="s">
        <v>55</v>
      </c>
      <c r="B70" s="36"/>
      <c r="C70" s="37"/>
      <c r="D70" s="71"/>
      <c r="E70" s="72"/>
      <c r="F70" s="71"/>
      <c r="G70" s="72"/>
      <c r="H70" s="71"/>
      <c r="I70" s="72"/>
      <c r="J70" s="71"/>
      <c r="K70" s="72"/>
      <c r="L70" s="71"/>
      <c r="M70" s="72"/>
      <c r="N70" s="71"/>
      <c r="O70" s="72"/>
      <c r="P70" s="71"/>
      <c r="Q70" s="72"/>
      <c r="R70" s="71"/>
      <c r="S70" s="72"/>
      <c r="T70" s="71"/>
      <c r="U70" s="72"/>
      <c r="W70" s="71"/>
    </row>
  </sheetData>
  <sheetProtection password="CAFB" sheet="1" objects="1" scenarios="1"/>
  <mergeCells count="4">
    <mergeCell ref="A2:A20"/>
    <mergeCell ref="A22:A32"/>
    <mergeCell ref="A39:A57"/>
    <mergeCell ref="A59:A69"/>
  </mergeCells>
  <printOptions horizontalCentered="1" verticalCentered="1"/>
  <pageMargins left="0" right="0" top="0" bottom="0" header="0.31496062992125984" footer="0.31496062992125984"/>
  <pageSetup paperSize="8" scale="47" orientation="landscape" r:id="rId1"/>
  <ignoredErrors>
    <ignoredError sqref="K2:U32 W54 W51" formula="1"/>
    <ignoredError sqref="I3:J3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összesítő</vt:lpstr>
      <vt:lpstr>kiegészítő munkák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Berczi Béla</dc:creator>
  <cp:lastModifiedBy>Berczi Béla</cp:lastModifiedBy>
  <dcterms:created xsi:type="dcterms:W3CDTF">2016-05-17T07:23:20Z</dcterms:created>
  <dcterms:modified xsi:type="dcterms:W3CDTF">2016-06-17T10:59:21Z</dcterms:modified>
</cp:coreProperties>
</file>