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5600" windowHeight="7875"/>
  </bookViews>
  <sheets>
    <sheet name="1. rész - IC+70 Tartó, takaró" sheetId="5" r:id="rId1"/>
    <sheet name="2. rész - IC+70 Befúvórács" sheetId="6" r:id="rId2"/>
  </sheets>
  <externalReferences>
    <externalReference r:id="rId3"/>
  </externalReferences>
  <definedNames>
    <definedName name="_xlnm._FilterDatabase" localSheetId="0" hidden="1">'1. rész - IC+70 Tartó, takaró'!$A$6:$L$6</definedName>
    <definedName name="Megys">'[1]mennyiségi egys.'!$A$2:$A$82</definedName>
  </definedNames>
  <calcPr calcId="145621"/>
</workbook>
</file>

<file path=xl/calcChain.xml><?xml version="1.0" encoding="utf-8"?>
<calcChain xmlns="http://schemas.openxmlformats.org/spreadsheetml/2006/main"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" i="5"/>
  <c r="J7" i="6"/>
  <c r="J72" i="5" l="1"/>
  <c r="J73" i="5" s="1"/>
  <c r="J8" i="6"/>
  <c r="J9" i="6" s="1"/>
</calcChain>
</file>

<file path=xl/sharedStrings.xml><?xml version="1.0" encoding="utf-8"?>
<sst xmlns="http://schemas.openxmlformats.org/spreadsheetml/2006/main" count="428" uniqueCount="217">
  <si>
    <t>db</t>
  </si>
  <si>
    <t>Sorszám</t>
  </si>
  <si>
    <t>Cikkszám</t>
  </si>
  <si>
    <t>Átvétel módja</t>
  </si>
  <si>
    <t>Mennyiségi
egység</t>
  </si>
  <si>
    <t>Megjegyzés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</si>
  <si>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</si>
  <si>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</si>
  <si>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</si>
  <si>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</si>
  <si>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</si>
  <si>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</si>
  <si>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</si>
  <si>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</si>
  <si>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</si>
  <si>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</si>
  <si>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</si>
  <si>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</si>
  <si>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</si>
  <si>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</si>
  <si>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</si>
  <si>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22.</t>
  </si>
  <si>
    <t>23.</t>
  </si>
  <si>
    <t>24.</t>
  </si>
  <si>
    <t>Nettó
egységár
(Ft/db)</t>
  </si>
  <si>
    <t>Nettó
összérték
(Ft)</t>
  </si>
  <si>
    <t>Rajzszám</t>
  </si>
  <si>
    <t>Katalógusszám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</si>
  <si>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</si>
  <si>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</si>
  <si>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</si>
  <si>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</si>
  <si>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</si>
  <si>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</si>
  <si>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</si>
  <si>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</si>
  <si>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</si>
  <si>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MSZ EN 10204 szerinti 2.2.</t>
  </si>
  <si>
    <t>Szükséges
mennyiség
(keretmennyiség)</t>
  </si>
  <si>
    <t>16.</t>
  </si>
  <si>
    <t>17.</t>
  </si>
  <si>
    <t>18.</t>
  </si>
  <si>
    <t>19.</t>
  </si>
  <si>
    <t>20.</t>
  </si>
  <si>
    <t>21.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</si>
  <si>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</si>
  <si>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</si>
  <si>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</si>
  <si>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</si>
  <si>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</si>
  <si>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</si>
  <si>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</si>
  <si>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</si>
  <si>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</si>
  <si>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</si>
  <si>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</si>
  <si>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</si>
  <si>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</si>
  <si>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</si>
  <si>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</si>
  <si>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</si>
  <si>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</si>
  <si>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</si>
  <si>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</si>
  <si>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</si>
  <si>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</si>
  <si>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</si>
  <si>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</si>
  <si>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</si>
  <si>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</si>
  <si>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Megnevezés</t>
  </si>
  <si>
    <t>Zsanér Hegesztett öá.</t>
  </si>
  <si>
    <t>Pelenkázó zár tartó</t>
  </si>
  <si>
    <t>Zár takaró lemez</t>
  </si>
  <si>
    <t>Menetes cső</t>
  </si>
  <si>
    <t>Kupak</t>
  </si>
  <si>
    <t>Fűtőtest ház</t>
  </si>
  <si>
    <t>Fűtőtest lefogató 01</t>
  </si>
  <si>
    <t>Fűtőtest lefogató 02</t>
  </si>
  <si>
    <t>Vészhívó mikrofon lemez</t>
  </si>
  <si>
    <t>Vészhívó hangszóró lemez</t>
  </si>
  <si>
    <t>Vészhívó doboz hegesztési rajz</t>
  </si>
  <si>
    <t>Ajtónyitó belső</t>
  </si>
  <si>
    <t>Ajtónyitó külső</t>
  </si>
  <si>
    <t>Kapaszkodó az univerzális mosdóban</t>
  </si>
  <si>
    <t>Hulladékgyűjtő keret</t>
  </si>
  <si>
    <t>Hulladékgyűjtő ajtó</t>
  </si>
  <si>
    <t>Hulladékgyűjtő  tartály öá.</t>
  </si>
  <si>
    <t>Szappantartály</t>
  </si>
  <si>
    <t>Szappantartály tartó lemez</t>
  </si>
  <si>
    <t>WC melletti takarólemez</t>
  </si>
  <si>
    <t>WC mögötti takarólemez</t>
  </si>
  <si>
    <t>Mennyezet takaró lemez</t>
  </si>
  <si>
    <t>Ajtófélfa védőlemez</t>
  </si>
  <si>
    <t>LED fedél lemez</t>
  </si>
  <si>
    <t>Szellőző lemez</t>
  </si>
  <si>
    <t>Kapaszkodó álló X változat</t>
  </si>
  <si>
    <t>Kapaszkodó álló Y változat</t>
  </si>
  <si>
    <t>Ajtóburkolatok Kapaszkodó, kicsi</t>
  </si>
  <si>
    <t>Kapaszkodó X változat</t>
  </si>
  <si>
    <t>Kapaszkodó Y változat</t>
  </si>
  <si>
    <t>Kapaszkodó heg. öá.</t>
  </si>
  <si>
    <t>Hegesztett kapaszkodó cső</t>
  </si>
  <si>
    <t>Kapaszkodó öá.</t>
  </si>
  <si>
    <t>Kapaszkodó alsó konzol</t>
  </si>
  <si>
    <t>Felsőcsap</t>
  </si>
  <si>
    <t>Korlát összeállítás 1 X változat</t>
  </si>
  <si>
    <t>Korlát összeállítás 1 Y változat</t>
  </si>
  <si>
    <t>Korlát összeállítás 2</t>
  </si>
  <si>
    <t>Korlát összeállítás 3</t>
  </si>
  <si>
    <t>Korlát összeállítás 4</t>
  </si>
  <si>
    <t>Kerékpár függesztő öá.</t>
  </si>
  <si>
    <t>Kerékpártartó alsó öá.</t>
  </si>
  <si>
    <t>Alsó keret 01 rajz szerint</t>
  </si>
  <si>
    <t>Alsó keret 01 tükörkép szerint</t>
  </si>
  <si>
    <t>Alsó keret 02</t>
  </si>
  <si>
    <t>59.</t>
  </si>
  <si>
    <t>60.</t>
  </si>
  <si>
    <t>61.</t>
  </si>
  <si>
    <t>62.</t>
  </si>
  <si>
    <t>63.</t>
  </si>
  <si>
    <t>64.</t>
  </si>
  <si>
    <t>65.</t>
  </si>
  <si>
    <t>367-DD-320-82-00</t>
  </si>
  <si>
    <t>358-CD-400-30-61</t>
  </si>
  <si>
    <t>364-CD-400-30-64</t>
  </si>
  <si>
    <t>358-LC-210-20-01</t>
  </si>
  <si>
    <t>358-LC-210-20-02</t>
  </si>
  <si>
    <t>367-DD-340-20-05</t>
  </si>
  <si>
    <t>367-DD-340-20-16</t>
  </si>
  <si>
    <t>367-DD-340-20-15</t>
  </si>
  <si>
    <t>367-DD-340-60-01</t>
  </si>
  <si>
    <t>367-DD-340-60-02</t>
  </si>
  <si>
    <t>367-DD-340-60-06</t>
  </si>
  <si>
    <t>367-DD-340-30-15</t>
  </si>
  <si>
    <t>367-DD-340-30-10</t>
  </si>
  <si>
    <t>367-DD-310-03-20</t>
  </si>
  <si>
    <t>367-DD-340-11-01</t>
  </si>
  <si>
    <t>367-DD-340-12-10</t>
  </si>
  <si>
    <t>367-DD-340-12-20</t>
  </si>
  <si>
    <t>367-DD-340-50-10</t>
  </si>
  <si>
    <t>367-DD-340-50-21</t>
  </si>
  <si>
    <t>367-DD-340-25-00</t>
  </si>
  <si>
    <t>367-DD-320-51-00</t>
  </si>
  <si>
    <t>367-DD-330-00-01</t>
  </si>
  <si>
    <t>367-DD-315-01-11</t>
  </si>
  <si>
    <t>367-DD-315-03-11</t>
  </si>
  <si>
    <t>364-CD-512-06-00/X</t>
  </si>
  <si>
    <t>364-CD-512-06-00/Y</t>
  </si>
  <si>
    <t>364-CD-512-07-00</t>
  </si>
  <si>
    <t>364-CD-513-02-00/X</t>
  </si>
  <si>
    <t>364-CD-513-02-00/Y</t>
  </si>
  <si>
    <t>367-CD-710-50-00</t>
  </si>
  <si>
    <t>367-CD-720-01-00</t>
  </si>
  <si>
    <t>367-CD-730-01-00</t>
  </si>
  <si>
    <t>364-CD-513-03-00</t>
  </si>
  <si>
    <t>364-CD-513-04-00</t>
  </si>
  <si>
    <t>367-DC-100-11-00/X</t>
  </si>
  <si>
    <t>367-DC-100-11-00/Y</t>
  </si>
  <si>
    <t>367-DC-100-12-00</t>
  </si>
  <si>
    <t>367-DC-100-13-00</t>
  </si>
  <si>
    <t>367-DC-100-14-00</t>
  </si>
  <si>
    <t>367-DC-611-00-00</t>
  </si>
  <si>
    <t>367-DC-612-00-00</t>
  </si>
  <si>
    <t>367-CE-210-00-00/X</t>
  </si>
  <si>
    <t>367-CE-210-00-00/Y</t>
  </si>
  <si>
    <t>367-CE-215-00-00</t>
  </si>
  <si>
    <t>Rozsdamentes</t>
  </si>
  <si>
    <t>Befúvórács IC+ személykocsikhoz</t>
  </si>
  <si>
    <t>Szelektív hulladékgyűjtő edény Hegesztett ö.á.</t>
  </si>
  <si>
    <t>Ajtólap lemez 1. Változat</t>
  </si>
  <si>
    <t>Ajtólap lemez 2. Változat</t>
  </si>
  <si>
    <t xml:space="preserve">Kuka nyílás védő lemez </t>
  </si>
  <si>
    <t>358-CD-100-00-10 (223-3536-0000)</t>
  </si>
  <si>
    <t>364-CD-400-80-75</t>
  </si>
  <si>
    <t>367-CD-712-20-04/1</t>
  </si>
  <si>
    <t>367-CD-712-20-04/2</t>
  </si>
  <si>
    <t>367-CD-712-20-03</t>
  </si>
  <si>
    <t>Válaszfal tartó 1.</t>
  </si>
  <si>
    <t>Válaszfal tartó 2.</t>
  </si>
  <si>
    <t xml:space="preserve">Válaszfal tartó 3. </t>
  </si>
  <si>
    <t xml:space="preserve">Szegőlemez válaszfalra 1. </t>
  </si>
  <si>
    <t xml:space="preserve">Szegőlemez válaszfalra 2. </t>
  </si>
  <si>
    <t>Szegőlemez válaszfalra 3.</t>
  </si>
  <si>
    <t xml:space="preserve">Szegőlemeztartó 1. </t>
  </si>
  <si>
    <t>Szegőlemez válaszfalra 4. 1. változat</t>
  </si>
  <si>
    <t>Szegőlemez válaszfalra 4. 2. változat</t>
  </si>
  <si>
    <t>Szegőlemez tartó Hegesztett ö.á.</t>
  </si>
  <si>
    <t>Többcélú válaszfal szegőlemez 1. Hegesztett ö.á.</t>
  </si>
  <si>
    <t xml:space="preserve">Többcélú válaszfal szegőlemez 2. </t>
  </si>
  <si>
    <t>Szerelőlemez 2. 1. változat</t>
  </si>
  <si>
    <t>Szerelőlemez 2. 2. változat</t>
  </si>
  <si>
    <t>364-CE-110-05-00</t>
  </si>
  <si>
    <t>364-CE-110-06-00</t>
  </si>
  <si>
    <t>364-CE-120-08-00</t>
  </si>
  <si>
    <t>367-CE-121-05-00</t>
  </si>
  <si>
    <t>364-CE-111-00-01</t>
  </si>
  <si>
    <t>364-CE-111-00-02</t>
  </si>
  <si>
    <t>364-CE-111-00-03</t>
  </si>
  <si>
    <t>364-CE-111-00-04</t>
  </si>
  <si>
    <t>364-CE-111-00-05/1</t>
  </si>
  <si>
    <t>364-CE-111-00-05/2</t>
  </si>
  <si>
    <t>367-CE-121-03-00</t>
  </si>
  <si>
    <t>367-CE-121-04-00</t>
  </si>
  <si>
    <t>367-CE-121-00-05</t>
  </si>
  <si>
    <t>364-CE-121-00-07/1</t>
  </si>
  <si>
    <t>364-CE-121-00-07/2</t>
  </si>
  <si>
    <t>Ajtóburkolatok Üvegajtó-keret</t>
  </si>
  <si>
    <t>364-CD-512-04-00</t>
  </si>
  <si>
    <t>EN AW 6060</t>
  </si>
  <si>
    <t>Szállítási
(utánpótlási)
határidő *</t>
  </si>
  <si>
    <t xml:space="preserve">* A szállítási határidő legfeljebb a Megrendelő Lehívásának Szállító általi kézhezvételétől számított 120 (egyszázhúsz) naptári nap. </t>
  </si>
  <si>
    <t>1. rész - Tartó, takaró és díszítő elemek beszerzése többcélú teres vasúti személykocsikhoz (1 készlet tartalma)</t>
  </si>
  <si>
    <t>2. rész - Befúvórács beszerzése  többcélú teres vasúti személykocsikhoz (1 készlet tartalma)</t>
  </si>
  <si>
    <t>Mindösszesen (1 készlet):</t>
  </si>
  <si>
    <t>Mindösszesen (35 készlet):</t>
  </si>
  <si>
    <t>367-DD-310-20-00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</si>
</sst>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#,##0\ &quot;Ft&quot;"/>
    <numFmt numFmtId="166" formatCode="#,##0.00\ _F_t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Arial CE"/>
      <charset val="238"/>
    </font>
    <font>
      <b/>
      <sz val="11"/>
      <name val="Cambria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8" borderId="8" applyNumberFormat="0" applyFont="0" applyAlignment="0" applyProtection="0"/>
    <xf numFmtId="0" fontId="18" fillId="0" borderId="0"/>
    <xf numFmtId="0" fontId="19" fillId="0" borderId="0">
      <alignment vertical="top"/>
    </xf>
    <xf numFmtId="0" fontId="18" fillId="0" borderId="0"/>
    <xf numFmtId="0" fontId="18" fillId="0" borderId="0"/>
    <xf numFmtId="0" fontId="19" fillId="0" borderId="0">
      <alignment vertical="top"/>
    </xf>
    <xf numFmtId="0" fontId="20" fillId="0" borderId="0"/>
    <xf numFmtId="0" fontId="21" fillId="0" borderId="0"/>
    <xf numFmtId="0" fontId="18" fillId="0" borderId="0"/>
  </cellStyleXfs>
  <cellXfs count="4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/>
    <xf numFmtId="0" fontId="22" fillId="33" borderId="12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164" fontId="0" fillId="0" borderId="15" xfId="0" applyNumberFormat="1" applyBorder="1" applyAlignment="1">
      <alignment horizontal="right" vertical="center"/>
    </xf>
    <xf numFmtId="165" fontId="0" fillId="35" borderId="16" xfId="0" applyNumberFormat="1" applyFill="1" applyBorder="1" applyAlignment="1">
      <alignment horizontal="right" vertical="center"/>
    </xf>
    <xf numFmtId="165" fontId="0" fillId="35" borderId="17" xfId="0" applyNumberFormat="1" applyFill="1" applyBorder="1" applyAlignment="1">
      <alignment horizontal="right" vertical="center"/>
    </xf>
    <xf numFmtId="0" fontId="22" fillId="33" borderId="11" xfId="0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165" fontId="0" fillId="0" borderId="10" xfId="0" applyNumberFormat="1" applyBorder="1" applyAlignment="1">
      <alignment horizontal="right" vertical="center"/>
    </xf>
    <xf numFmtId="166" fontId="0" fillId="34" borderId="15" xfId="0" applyNumberFormat="1" applyFill="1" applyBorder="1" applyAlignment="1">
      <alignment horizontal="right" vertical="center"/>
    </xf>
    <xf numFmtId="166" fontId="0" fillId="0" borderId="15" xfId="0" applyNumberFormat="1" applyBorder="1" applyAlignment="1">
      <alignment horizontal="right" vertical="center"/>
    </xf>
    <xf numFmtId="166" fontId="0" fillId="34" borderId="10" xfId="0" applyNumberFormat="1" applyFill="1" applyBorder="1" applyAlignment="1">
      <alignment horizontal="right" vertical="center"/>
    </xf>
    <xf numFmtId="166" fontId="0" fillId="0" borderId="10" xfId="0" applyNumberFormat="1" applyBorder="1" applyAlignment="1">
      <alignment horizontal="right" vertical="center"/>
    </xf>
    <xf numFmtId="0" fontId="0" fillId="0" borderId="0" xfId="0" applyFont="1" applyFill="1" applyBorder="1"/>
    <xf numFmtId="0" fontId="0" fillId="0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24" fillId="0" borderId="15" xfId="0" applyFont="1" applyFill="1" applyBorder="1" applyAlignment="1">
      <alignment horizontal="center" vertical="center"/>
    </xf>
    <xf numFmtId="165" fontId="0" fillId="0" borderId="15" xfId="0" applyNumberFormat="1" applyBorder="1" applyAlignment="1">
      <alignment horizontal="right" vertical="center"/>
    </xf>
    <xf numFmtId="0" fontId="25" fillId="0" borderId="15" xfId="0" applyFont="1" applyFill="1" applyBorder="1" applyAlignment="1">
      <alignment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36" borderId="0" xfId="0" applyFill="1" applyAlignment="1"/>
    <xf numFmtId="0" fontId="0" fillId="36" borderId="0" xfId="0" applyFill="1"/>
    <xf numFmtId="0" fontId="24" fillId="36" borderId="10" xfId="0" applyFont="1" applyFill="1" applyBorder="1" applyAlignment="1">
      <alignment horizontal="center" vertical="center"/>
    </xf>
    <xf numFmtId="4" fontId="24" fillId="33" borderId="1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24" fillId="33" borderId="18" xfId="0" applyFont="1" applyFill="1" applyBorder="1" applyAlignment="1">
      <alignment horizontal="right" vertical="center"/>
    </xf>
    <xf numFmtId="0" fontId="24" fillId="33" borderId="19" xfId="0" applyFont="1" applyFill="1" applyBorder="1" applyAlignment="1">
      <alignment horizontal="right" vertical="center"/>
    </xf>
    <xf numFmtId="0" fontId="24" fillId="33" borderId="20" xfId="0" applyFont="1" applyFill="1" applyBorder="1" applyAlignment="1">
      <alignment horizontal="right" vertical="center"/>
    </xf>
    <xf numFmtId="0" fontId="0" fillId="36" borderId="0" xfId="0" applyFill="1" applyAlignment="1">
      <alignment horizontal="center"/>
    </xf>
  </cellXfs>
  <cellStyles count="5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gyzet 2" xfId="43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4"/>
    <cellStyle name="Normál 2 2" xfId="45"/>
    <cellStyle name="Normál 2 2 2" xfId="48"/>
    <cellStyle name="Normál 2 3" xfId="46"/>
    <cellStyle name="Normál 2 4" xfId="47"/>
    <cellStyle name="Normál 3" xfId="42"/>
    <cellStyle name="Normál 3 2" xfId="50"/>
    <cellStyle name="Normál 4" xfId="51"/>
    <cellStyle name="Normal_Sheet1" xfId="49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170390</xdr:colOff>
      <xdr:row>0</xdr:row>
      <xdr:rowOff>142875</xdr:rowOff>
    </xdr:from>
    <xdr:to>
      <xdr:col>2</xdr:col>
      <xdr:colOff>2963333</xdr:colOff>
      <xdr:row>3</xdr:row>
      <xdr:rowOff>146237</xdr:rowOff>
    </xdr:to>
    <xdr:pic>
      <xdr:nvPicPr>
        <xdr:cNvPr id="2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465" y="142875"/>
          <a:ext cx="2792943" cy="574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180975</xdr:rowOff>
    </xdr:from>
    <xdr:to>
      <xdr:col>2</xdr:col>
      <xdr:colOff>2916768</xdr:colOff>
      <xdr:row>3</xdr:row>
      <xdr:rowOff>184337</xdr:rowOff>
    </xdr:to>
    <xdr:pic>
      <xdr:nvPicPr>
        <xdr:cNvPr id="2" name="Picture 1" descr="Leírás: logo_szoveg_NELKUL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80975"/>
          <a:ext cx="2792943" cy="574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rvathcsm/AppData/Local/Microsoft/Windows/Temporary%20Internet%20Files/Content.Outlook/R8BTYT0U/Anyagig&#233;ny%20adatlap_IC+%20Nagyfesz&#252;lts&#233;g&#369;%20csatlakoz&#225;s%20Logisztik&#225;na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ételkérő"/>
      <sheetName val="felosztás"/>
      <sheetName val="mennyiségi egys."/>
      <sheetName val="Jármű sorozatok"/>
      <sheetName val="TS RAKTÁRAK"/>
    </sheetNames>
    <sheetDataSet>
      <sheetData sheetId="0" refreshError="1"/>
      <sheetData sheetId="1" refreshError="1"/>
      <sheetData sheetId="2">
        <row r="2">
          <cell r="A2" t="str">
            <v>Tonna  [01]</v>
          </cell>
        </row>
        <row r="3">
          <cell r="A3" t="str">
            <v>Kg  [03]</v>
          </cell>
        </row>
        <row r="4">
          <cell r="A4" t="str">
            <v>dkg  [04]</v>
          </cell>
        </row>
        <row r="5">
          <cell r="A5" t="str">
            <v>gr  [05]</v>
          </cell>
        </row>
        <row r="6">
          <cell r="A6" t="str">
            <v>Km  [11]</v>
          </cell>
        </row>
        <row r="7">
          <cell r="A7" t="str">
            <v>100 m  [12]</v>
          </cell>
        </row>
        <row r="8">
          <cell r="A8" t="str">
            <v>m  [13]</v>
          </cell>
        </row>
        <row r="9">
          <cell r="A9" t="str">
            <v>dm  [14]</v>
          </cell>
        </row>
        <row r="10">
          <cell r="A10" t="str">
            <v>cm  [15]</v>
          </cell>
        </row>
        <row r="11">
          <cell r="A11" t="str">
            <v>mm  [16]</v>
          </cell>
        </row>
        <row r="12">
          <cell r="A12" t="str">
            <v>Vágány folyóméter  [17]</v>
          </cell>
        </row>
        <row r="13">
          <cell r="A13" t="str">
            <v>ér km  [18]</v>
          </cell>
        </row>
        <row r="14">
          <cell r="A14" t="str">
            <v>m3  [21]</v>
          </cell>
        </row>
        <row r="15">
          <cell r="A15" t="str">
            <v>dm3  [22]</v>
          </cell>
        </row>
        <row r="16">
          <cell r="A16" t="str">
            <v>cm3  [23]</v>
          </cell>
        </row>
        <row r="17">
          <cell r="A17" t="str">
            <v>hl  [24]</v>
          </cell>
        </row>
        <row r="18">
          <cell r="A18" t="str">
            <v>Liter  [25]</v>
          </cell>
        </row>
        <row r="19">
          <cell r="A19" t="str">
            <v>dl  [26]</v>
          </cell>
        </row>
        <row r="20">
          <cell r="A20" t="str">
            <v>cl  [27]</v>
          </cell>
        </row>
        <row r="21">
          <cell r="A21" t="str">
            <v>ml  [28]</v>
          </cell>
        </row>
        <row r="22">
          <cell r="A22" t="str">
            <v>1000m3  [29]</v>
          </cell>
        </row>
        <row r="23">
          <cell r="A23" t="str">
            <v>m2  [31]</v>
          </cell>
        </row>
        <row r="24">
          <cell r="A24" t="str">
            <v>dm2  [32]</v>
          </cell>
        </row>
        <row r="25">
          <cell r="A25" t="str">
            <v>cm2  [33]</v>
          </cell>
        </row>
        <row r="26">
          <cell r="A26" t="str">
            <v>négyzetláb  [34]</v>
          </cell>
        </row>
        <row r="27">
          <cell r="A27" t="str">
            <v>quadrát ( Bőr )  [35]</v>
          </cell>
        </row>
        <row r="28">
          <cell r="A28" t="str">
            <v>1000 m2  [36]</v>
          </cell>
        </row>
        <row r="29">
          <cell r="A29" t="str">
            <v>1000 db  [41]</v>
          </cell>
        </row>
        <row r="30">
          <cell r="A30" t="str">
            <v>100 db  [42]</v>
          </cell>
        </row>
        <row r="31">
          <cell r="A31" t="str">
            <v>50 db  [43]</v>
          </cell>
        </row>
        <row r="32">
          <cell r="A32" t="str">
            <v>25 db  [44]</v>
          </cell>
        </row>
        <row r="33">
          <cell r="A33" t="str">
            <v>10 db  [45]</v>
          </cell>
        </row>
        <row r="34">
          <cell r="A34" t="str">
            <v>db x  [46]</v>
          </cell>
        </row>
        <row r="35">
          <cell r="A35" t="str">
            <v>Tucat ( 12 )  [47]</v>
          </cell>
        </row>
        <row r="36">
          <cell r="A36" t="str">
            <v>Gross ( 144 db )  [48]</v>
          </cell>
        </row>
        <row r="37">
          <cell r="A37" t="str">
            <v>20 db  [49]</v>
          </cell>
        </row>
        <row r="38">
          <cell r="A38" t="str">
            <v>1000 ív  [51]</v>
          </cell>
        </row>
        <row r="39">
          <cell r="A39" t="str">
            <v>10 ív  [52]</v>
          </cell>
        </row>
        <row r="40">
          <cell r="A40" t="str">
            <v>ív  [53]</v>
          </cell>
        </row>
        <row r="41">
          <cell r="A41" t="str">
            <v>100 lap  [54]</v>
          </cell>
        </row>
        <row r="42">
          <cell r="A42" t="str">
            <v>10 lap  [55]</v>
          </cell>
        </row>
        <row r="43">
          <cell r="A43" t="str">
            <v>Lap  [56]</v>
          </cell>
        </row>
        <row r="44">
          <cell r="A44" t="str">
            <v>Füzet  [57]</v>
          </cell>
        </row>
        <row r="45">
          <cell r="A45" t="str">
            <v>Tekercs  [58]</v>
          </cell>
        </row>
        <row r="46">
          <cell r="A46" t="str">
            <v>Csomag  [61]</v>
          </cell>
        </row>
        <row r="47">
          <cell r="A47" t="str">
            <v>Doboz  [62]</v>
          </cell>
        </row>
        <row r="48">
          <cell r="A48" t="str">
            <v>Flakon  [63]</v>
          </cell>
        </row>
        <row r="49">
          <cell r="A49" t="str">
            <v>Üveg  [64]</v>
          </cell>
        </row>
        <row r="50">
          <cell r="A50" t="str">
            <v>Tasak  [65]</v>
          </cell>
        </row>
        <row r="51">
          <cell r="A51" t="str">
            <v>Garnitúra  [66]</v>
          </cell>
        </row>
        <row r="52">
          <cell r="A52" t="str">
            <v>10 Garnitúra    [67]</v>
          </cell>
        </row>
        <row r="53">
          <cell r="A53" t="str">
            <v>25 Garnitúra  [68]</v>
          </cell>
        </row>
        <row r="54">
          <cell r="A54" t="str">
            <v>50 Garnitúra  [69]</v>
          </cell>
        </row>
        <row r="55">
          <cell r="A55" t="str">
            <v>100 Garnitúra  [70]</v>
          </cell>
        </row>
        <row r="56">
          <cell r="A56" t="str">
            <v>Pár  [71]</v>
          </cell>
        </row>
        <row r="57">
          <cell r="A57" t="str">
            <v>Fiola  [72]</v>
          </cell>
        </row>
        <row r="58">
          <cell r="A58" t="str">
            <v>Tubus  [73]</v>
          </cell>
        </row>
        <row r="59">
          <cell r="A59" t="str">
            <v>Rend  [74]</v>
          </cell>
        </row>
        <row r="60">
          <cell r="A60" t="str">
            <v>Készlet  [75]</v>
          </cell>
        </row>
        <row r="61">
          <cell r="A61" t="str">
            <v>Kilowatt  [76]</v>
          </cell>
        </row>
        <row r="62">
          <cell r="A62" t="str">
            <v>Vágánymező  [77]</v>
          </cell>
        </row>
        <row r="63">
          <cell r="A63" t="str">
            <v>Karát  [78]</v>
          </cell>
        </row>
        <row r="64">
          <cell r="A64" t="str">
            <v>Orsó  [79]</v>
          </cell>
        </row>
        <row r="65">
          <cell r="A65" t="str">
            <v>Gombolyag  [80]</v>
          </cell>
        </row>
        <row r="66">
          <cell r="A66" t="str">
            <v>Koszorú  [81]</v>
          </cell>
        </row>
        <row r="67">
          <cell r="A67" t="str">
            <v>Köteg  [82]</v>
          </cell>
        </row>
        <row r="68">
          <cell r="A68" t="str">
            <v>Kéve  [83]</v>
          </cell>
        </row>
        <row r="69">
          <cell r="A69" t="str">
            <v>Csoport  [84]</v>
          </cell>
        </row>
        <row r="70">
          <cell r="A70" t="str">
            <v>Tömb  [85]</v>
          </cell>
        </row>
        <row r="71">
          <cell r="A71" t="str">
            <v>Adag  [86]</v>
          </cell>
        </row>
        <row r="72">
          <cell r="A72" t="str">
            <v>Tekercs (10 m3)  [87]</v>
          </cell>
        </row>
        <row r="73">
          <cell r="A73" t="str">
            <v>Tekercs (5 m3)  [88]</v>
          </cell>
        </row>
        <row r="74">
          <cell r="A74" t="str">
            <v>Levél  [89]</v>
          </cell>
        </row>
        <row r="75">
          <cell r="A75" t="str">
            <v>1000 KWÓ  [90]</v>
          </cell>
        </row>
        <row r="76">
          <cell r="A76" t="str">
            <v>100 KWÓ  [91]</v>
          </cell>
        </row>
        <row r="77">
          <cell r="A77" t="str">
            <v>Szelence  [92]</v>
          </cell>
        </row>
        <row r="78">
          <cell r="A78" t="str">
            <v>Ampulla  [93]</v>
          </cell>
        </row>
        <row r="79">
          <cell r="A79" t="str">
            <v>Szem  [94]</v>
          </cell>
        </row>
        <row r="80">
          <cell r="A80" t="str">
            <v>Tekercs (20 m3)  [95]</v>
          </cell>
        </row>
        <row r="81">
          <cell r="A81" t="str">
            <v>Tekercs (24 m3)  [96]</v>
          </cell>
        </row>
        <row r="82">
          <cell r="A82" t="str">
            <v>Tábla (Üveg)  [97]</v>
          </cell>
        </row>
      </sheetData>
      <sheetData sheetId="3" refreshError="1"/>
      <sheetData sheetId="4">
        <row r="1">
          <cell r="A1" t="str">
            <v>RAKTÁR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7"/>
  <sheetViews>
    <sheetView tabSelected="1" zoomScaleNormal="100" workbookViewId="0"/>
  </sheetViews>
  <sheetFormatPr defaultRowHeight="15" x14ac:dyDescent="0.25"/>
  <cols>
    <col min="1" max="1" width="3.85546875" style="2" bestFit="1" customWidth="1"/>
    <col min="2" max="2" width="10.85546875" style="2" bestFit="1" customWidth="1"/>
    <col min="3" max="3" width="47.5703125" style="2" bestFit="1" customWidth="1"/>
    <col min="4" max="4" width="34.85546875" style="2" bestFit="1" customWidth="1"/>
    <col min="5" max="5" width="10.85546875" style="2" customWidth="1"/>
    <col min="6" max="6" width="17.85546875" style="2" customWidth="1"/>
    <col min="7" max="7" width="19.140625" style="2" customWidth="1"/>
    <col min="8" max="8" width="12.7109375" style="2" bestFit="1" customWidth="1"/>
    <col min="9" max="9" width="17.28515625" style="2" customWidth="1"/>
    <col min="10" max="10" width="10.85546875" style="2" bestFit="1" customWidth="1"/>
    <col min="11" max="11" width="14.42578125" style="2" bestFit="1" customWidth="1"/>
    <col min="12" max="12" width="28.140625" style="2" bestFit="1" customWidth="1"/>
    <col min="13" max="16384" width="9.140625" style="2"/>
  </cols>
  <sheetData>
    <row r="3" spans="1:13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3" x14ac:dyDescent="0.25">
      <c r="A4" s="41" t="s">
        <v>212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3" ht="15.75" thickBot="1" x14ac:dyDescent="0.3">
      <c r="B5" s="1"/>
    </row>
    <row r="6" spans="1:13" ht="59.25" customHeight="1" thickBot="1" x14ac:dyDescent="0.3">
      <c r="A6" s="11" t="s">
        <v>1</v>
      </c>
      <c r="B6" s="3" t="s">
        <v>2</v>
      </c>
      <c r="C6" s="3" t="s">
        <v>70</v>
      </c>
      <c r="D6" s="3" t="s">
        <v>26</v>
      </c>
      <c r="E6" s="3" t="s">
        <v>27</v>
      </c>
      <c r="F6" s="3" t="s">
        <v>3</v>
      </c>
      <c r="G6" s="3" t="s">
        <v>38</v>
      </c>
      <c r="H6" s="3" t="s">
        <v>4</v>
      </c>
      <c r="I6" s="3" t="s">
        <v>24</v>
      </c>
      <c r="J6" s="3" t="s">
        <v>25</v>
      </c>
      <c r="K6" s="3" t="s">
        <v>210</v>
      </c>
      <c r="L6" s="4" t="s">
        <v>5</v>
      </c>
    </row>
    <row r="7" spans="1:13" ht="30" customHeight="1" thickTop="1" x14ac:dyDescent="0.25">
      <c r="A7" s="5" t="s">
        <v>6</v>
      </c>
      <c r="B7" s="25"/>
      <c r="C7" s="26" t="s">
        <v>71</v>
      </c>
      <c r="D7" s="29" t="s">
        <v>123</v>
      </c>
      <c r="E7" s="29"/>
      <c r="F7" s="30" t="s">
        <v>37</v>
      </c>
      <c r="G7" s="27">
        <v>1</v>
      </c>
      <c r="H7" s="31" t="s">
        <v>0</v>
      </c>
      <c r="I7" s="18"/>
      <c r="J7" s="19">
        <f>G7*I7</f>
        <v>0</v>
      </c>
      <c r="K7" s="8"/>
      <c r="L7" s="28" t="s">
        <v>167</v>
      </c>
      <c r="M7" s="22"/>
    </row>
    <row r="8" spans="1:13" ht="30" customHeight="1" x14ac:dyDescent="0.25">
      <c r="A8" s="5" t="s">
        <v>7</v>
      </c>
      <c r="B8" s="6"/>
      <c r="C8" s="24" t="s">
        <v>72</v>
      </c>
      <c r="D8" s="32" t="s">
        <v>124</v>
      </c>
      <c r="E8" s="33"/>
      <c r="F8" s="34" t="s">
        <v>37</v>
      </c>
      <c r="G8" s="7">
        <v>1</v>
      </c>
      <c r="H8" s="35" t="s">
        <v>0</v>
      </c>
      <c r="I8" s="20"/>
      <c r="J8" s="19">
        <f t="shared" ref="J8:J71" si="0">G8*I8</f>
        <v>0</v>
      </c>
      <c r="K8" s="16"/>
      <c r="L8" s="17" t="s">
        <v>167</v>
      </c>
      <c r="M8" s="22"/>
    </row>
    <row r="9" spans="1:13" ht="30" customHeight="1" x14ac:dyDescent="0.25">
      <c r="A9" s="5" t="s">
        <v>8</v>
      </c>
      <c r="B9" s="6"/>
      <c r="C9" s="24" t="s">
        <v>73</v>
      </c>
      <c r="D9" s="32" t="s">
        <v>125</v>
      </c>
      <c r="E9" s="33"/>
      <c r="F9" s="34" t="s">
        <v>37</v>
      </c>
      <c r="G9" s="7">
        <v>1</v>
      </c>
      <c r="H9" s="35" t="s">
        <v>0</v>
      </c>
      <c r="I9" s="20"/>
      <c r="J9" s="19">
        <f t="shared" si="0"/>
        <v>0</v>
      </c>
      <c r="K9" s="16"/>
      <c r="L9" s="17" t="s">
        <v>167</v>
      </c>
      <c r="M9" s="22"/>
    </row>
    <row r="10" spans="1:13" ht="30" customHeight="1" x14ac:dyDescent="0.25">
      <c r="A10" s="5" t="s">
        <v>9</v>
      </c>
      <c r="B10" s="6"/>
      <c r="C10" s="24" t="s">
        <v>74</v>
      </c>
      <c r="D10" s="32" t="s">
        <v>126</v>
      </c>
      <c r="E10" s="33"/>
      <c r="F10" s="34" t="s">
        <v>37</v>
      </c>
      <c r="G10" s="7">
        <v>2</v>
      </c>
      <c r="H10" s="35" t="s">
        <v>0</v>
      </c>
      <c r="I10" s="20"/>
      <c r="J10" s="19">
        <f t="shared" si="0"/>
        <v>0</v>
      </c>
      <c r="K10" s="16"/>
      <c r="L10" s="17" t="s">
        <v>167</v>
      </c>
      <c r="M10" s="22"/>
    </row>
    <row r="11" spans="1:13" ht="30" customHeight="1" x14ac:dyDescent="0.25">
      <c r="A11" s="5" t="s">
        <v>10</v>
      </c>
      <c r="B11" s="6"/>
      <c r="C11" s="24" t="s">
        <v>75</v>
      </c>
      <c r="D11" s="32" t="s">
        <v>127</v>
      </c>
      <c r="E11" s="33"/>
      <c r="F11" s="34" t="s">
        <v>37</v>
      </c>
      <c r="G11" s="7">
        <v>2</v>
      </c>
      <c r="H11" s="35" t="s">
        <v>0</v>
      </c>
      <c r="I11" s="20"/>
      <c r="J11" s="19">
        <f t="shared" si="0"/>
        <v>0</v>
      </c>
      <c r="K11" s="16"/>
      <c r="L11" s="17" t="s">
        <v>167</v>
      </c>
      <c r="M11" s="22"/>
    </row>
    <row r="12" spans="1:13" ht="30" customHeight="1" x14ac:dyDescent="0.25">
      <c r="A12" s="5" t="s">
        <v>11</v>
      </c>
      <c r="B12" s="6"/>
      <c r="C12" s="24" t="s">
        <v>76</v>
      </c>
      <c r="D12" s="32" t="s">
        <v>128</v>
      </c>
      <c r="E12" s="33"/>
      <c r="F12" s="34" t="s">
        <v>37</v>
      </c>
      <c r="G12" s="7">
        <v>1</v>
      </c>
      <c r="H12" s="35" t="s">
        <v>0</v>
      </c>
      <c r="I12" s="20"/>
      <c r="J12" s="19">
        <f t="shared" si="0"/>
        <v>0</v>
      </c>
      <c r="K12" s="16"/>
      <c r="L12" s="17" t="s">
        <v>167</v>
      </c>
      <c r="M12" s="22"/>
    </row>
    <row r="13" spans="1:13" ht="30" customHeight="1" x14ac:dyDescent="0.25">
      <c r="A13" s="5" t="s">
        <v>12</v>
      </c>
      <c r="B13" s="6"/>
      <c r="C13" s="24" t="s">
        <v>77</v>
      </c>
      <c r="D13" s="32" t="s">
        <v>129</v>
      </c>
      <c r="E13" s="33"/>
      <c r="F13" s="34" t="s">
        <v>37</v>
      </c>
      <c r="G13" s="7">
        <v>1</v>
      </c>
      <c r="H13" s="35" t="s">
        <v>0</v>
      </c>
      <c r="I13" s="20"/>
      <c r="J13" s="19">
        <f t="shared" si="0"/>
        <v>0</v>
      </c>
      <c r="K13" s="16"/>
      <c r="L13" s="17" t="s">
        <v>167</v>
      </c>
      <c r="M13" s="22"/>
    </row>
    <row r="14" spans="1:13" ht="30" customHeight="1" x14ac:dyDescent="0.25">
      <c r="A14" s="5" t="s">
        <v>13</v>
      </c>
      <c r="B14" s="6"/>
      <c r="C14" s="24" t="s">
        <v>78</v>
      </c>
      <c r="D14" s="32" t="s">
        <v>130</v>
      </c>
      <c r="E14" s="33"/>
      <c r="F14" s="30" t="s">
        <v>37</v>
      </c>
      <c r="G14" s="7">
        <v>1</v>
      </c>
      <c r="H14" s="35" t="s">
        <v>0</v>
      </c>
      <c r="I14" s="20"/>
      <c r="J14" s="19">
        <f t="shared" si="0"/>
        <v>0</v>
      </c>
      <c r="K14" s="16"/>
      <c r="L14" s="17" t="s">
        <v>167</v>
      </c>
      <c r="M14" s="22"/>
    </row>
    <row r="15" spans="1:13" ht="30" customHeight="1" x14ac:dyDescent="0.25">
      <c r="A15" s="5" t="s">
        <v>14</v>
      </c>
      <c r="B15" s="6"/>
      <c r="C15" s="24" t="s">
        <v>79</v>
      </c>
      <c r="D15" s="32" t="s">
        <v>131</v>
      </c>
      <c r="E15" s="33"/>
      <c r="F15" s="34" t="s">
        <v>37</v>
      </c>
      <c r="G15" s="7">
        <v>1</v>
      </c>
      <c r="H15" s="35" t="s">
        <v>0</v>
      </c>
      <c r="I15" s="20"/>
      <c r="J15" s="19">
        <f t="shared" si="0"/>
        <v>0</v>
      </c>
      <c r="K15" s="16"/>
      <c r="L15" s="17" t="s">
        <v>167</v>
      </c>
      <c r="M15" s="22"/>
    </row>
    <row r="16" spans="1:13" ht="30" customHeight="1" x14ac:dyDescent="0.25">
      <c r="A16" s="5" t="s">
        <v>15</v>
      </c>
      <c r="B16" s="6"/>
      <c r="C16" s="24" t="s">
        <v>80</v>
      </c>
      <c r="D16" s="32" t="s">
        <v>132</v>
      </c>
      <c r="E16" s="33"/>
      <c r="F16" s="34" t="s">
        <v>37</v>
      </c>
      <c r="G16" s="7">
        <v>1</v>
      </c>
      <c r="H16" s="35" t="s">
        <v>0</v>
      </c>
      <c r="I16" s="20"/>
      <c r="J16" s="19">
        <f t="shared" si="0"/>
        <v>0</v>
      </c>
      <c r="K16" s="16"/>
      <c r="L16" s="17" t="s">
        <v>167</v>
      </c>
      <c r="M16" s="22"/>
    </row>
    <row r="17" spans="1:13" ht="30" customHeight="1" x14ac:dyDescent="0.25">
      <c r="A17" s="5" t="s">
        <v>16</v>
      </c>
      <c r="B17" s="6"/>
      <c r="C17" s="24" t="s">
        <v>81</v>
      </c>
      <c r="D17" s="32" t="s">
        <v>133</v>
      </c>
      <c r="E17" s="33"/>
      <c r="F17" s="34" t="s">
        <v>37</v>
      </c>
      <c r="G17" s="7">
        <v>1</v>
      </c>
      <c r="H17" s="35" t="s">
        <v>0</v>
      </c>
      <c r="I17" s="20"/>
      <c r="J17" s="19">
        <f t="shared" si="0"/>
        <v>0</v>
      </c>
      <c r="K17" s="16"/>
      <c r="L17" s="17" t="s">
        <v>167</v>
      </c>
      <c r="M17" s="22"/>
    </row>
    <row r="18" spans="1:13" ht="30" customHeight="1" x14ac:dyDescent="0.25">
      <c r="A18" s="5" t="s">
        <v>17</v>
      </c>
      <c r="B18" s="6"/>
      <c r="C18" s="24" t="s">
        <v>82</v>
      </c>
      <c r="D18" s="32" t="s">
        <v>134</v>
      </c>
      <c r="E18" s="33"/>
      <c r="F18" s="34" t="s">
        <v>37</v>
      </c>
      <c r="G18" s="7">
        <v>1</v>
      </c>
      <c r="H18" s="31" t="s">
        <v>0</v>
      </c>
      <c r="I18" s="20"/>
      <c r="J18" s="19">
        <f t="shared" si="0"/>
        <v>0</v>
      </c>
      <c r="K18" s="16"/>
      <c r="L18" s="17" t="s">
        <v>167</v>
      </c>
      <c r="M18" s="22"/>
    </row>
    <row r="19" spans="1:13" ht="30" customHeight="1" x14ac:dyDescent="0.25">
      <c r="A19" s="5" t="s">
        <v>18</v>
      </c>
      <c r="B19" s="6"/>
      <c r="C19" s="23" t="s">
        <v>83</v>
      </c>
      <c r="D19" s="33" t="s">
        <v>135</v>
      </c>
      <c r="E19" s="33"/>
      <c r="F19" s="34" t="s">
        <v>37</v>
      </c>
      <c r="G19" s="7">
        <v>1</v>
      </c>
      <c r="H19" s="35" t="s">
        <v>0</v>
      </c>
      <c r="I19" s="20"/>
      <c r="J19" s="19">
        <f t="shared" si="0"/>
        <v>0</v>
      </c>
      <c r="K19" s="16"/>
      <c r="L19" s="17" t="s">
        <v>167</v>
      </c>
      <c r="M19" s="22"/>
    </row>
    <row r="20" spans="1:13" ht="30" customHeight="1" x14ac:dyDescent="0.25">
      <c r="A20" s="5" t="s">
        <v>19</v>
      </c>
      <c r="B20" s="6"/>
      <c r="C20" s="23" t="s">
        <v>84</v>
      </c>
      <c r="D20" s="33" t="s">
        <v>216</v>
      </c>
      <c r="E20" s="33"/>
      <c r="F20" s="34" t="s">
        <v>37</v>
      </c>
      <c r="G20" s="7">
        <v>1</v>
      </c>
      <c r="H20" s="35" t="s">
        <v>0</v>
      </c>
      <c r="I20" s="20"/>
      <c r="J20" s="19">
        <f t="shared" si="0"/>
        <v>0</v>
      </c>
      <c r="K20" s="16"/>
      <c r="L20" s="17" t="s">
        <v>167</v>
      </c>
      <c r="M20" s="22"/>
    </row>
    <row r="21" spans="1:13" ht="30" customHeight="1" x14ac:dyDescent="0.25">
      <c r="A21" s="5" t="s">
        <v>20</v>
      </c>
      <c r="B21" s="6"/>
      <c r="C21" s="23" t="s">
        <v>85</v>
      </c>
      <c r="D21" s="33" t="s">
        <v>137</v>
      </c>
      <c r="E21" s="33"/>
      <c r="F21" s="34" t="s">
        <v>37</v>
      </c>
      <c r="G21" s="7">
        <v>1</v>
      </c>
      <c r="H21" s="35" t="s">
        <v>0</v>
      </c>
      <c r="I21" s="20"/>
      <c r="J21" s="19">
        <f t="shared" si="0"/>
        <v>0</v>
      </c>
      <c r="K21" s="16"/>
      <c r="L21" s="17" t="s">
        <v>167</v>
      </c>
      <c r="M21" s="22"/>
    </row>
    <row r="22" spans="1:13" ht="30" customHeight="1" x14ac:dyDescent="0.25">
      <c r="A22" s="5" t="s">
        <v>39</v>
      </c>
      <c r="B22" s="6"/>
      <c r="C22" s="23" t="s">
        <v>86</v>
      </c>
      <c r="D22" s="33" t="s">
        <v>138</v>
      </c>
      <c r="E22" s="33"/>
      <c r="F22" s="30" t="s">
        <v>37</v>
      </c>
      <c r="G22" s="7">
        <v>1</v>
      </c>
      <c r="H22" s="35" t="s">
        <v>0</v>
      </c>
      <c r="I22" s="20"/>
      <c r="J22" s="19">
        <f t="shared" si="0"/>
        <v>0</v>
      </c>
      <c r="K22" s="16"/>
      <c r="L22" s="17" t="s">
        <v>167</v>
      </c>
      <c r="M22" s="22"/>
    </row>
    <row r="23" spans="1:13" ht="30" customHeight="1" x14ac:dyDescent="0.25">
      <c r="A23" s="5" t="s">
        <v>40</v>
      </c>
      <c r="B23" s="6"/>
      <c r="C23" s="23" t="s">
        <v>87</v>
      </c>
      <c r="D23" s="33" t="s">
        <v>139</v>
      </c>
      <c r="E23" s="33"/>
      <c r="F23" s="34" t="s">
        <v>37</v>
      </c>
      <c r="G23" s="7">
        <v>1</v>
      </c>
      <c r="H23" s="35" t="s">
        <v>0</v>
      </c>
      <c r="I23" s="20"/>
      <c r="J23" s="19">
        <f t="shared" si="0"/>
        <v>0</v>
      </c>
      <c r="K23" s="16"/>
      <c r="L23" s="17" t="s">
        <v>167</v>
      </c>
      <c r="M23" s="22"/>
    </row>
    <row r="24" spans="1:13" ht="30" customHeight="1" x14ac:dyDescent="0.25">
      <c r="A24" s="5" t="s">
        <v>41</v>
      </c>
      <c r="B24" s="6"/>
      <c r="C24" s="23" t="s">
        <v>88</v>
      </c>
      <c r="D24" s="33" t="s">
        <v>140</v>
      </c>
      <c r="E24" s="33"/>
      <c r="F24" s="34" t="s">
        <v>37</v>
      </c>
      <c r="G24" s="7">
        <v>1</v>
      </c>
      <c r="H24" s="35" t="s">
        <v>0</v>
      </c>
      <c r="I24" s="20"/>
      <c r="J24" s="19">
        <f t="shared" si="0"/>
        <v>0</v>
      </c>
      <c r="K24" s="16"/>
      <c r="L24" s="17" t="s">
        <v>167</v>
      </c>
      <c r="M24" s="22"/>
    </row>
    <row r="25" spans="1:13" ht="30" customHeight="1" x14ac:dyDescent="0.25">
      <c r="A25" s="5" t="s">
        <v>42</v>
      </c>
      <c r="B25" s="6"/>
      <c r="C25" s="24" t="s">
        <v>89</v>
      </c>
      <c r="D25" s="32" t="s">
        <v>141</v>
      </c>
      <c r="E25" s="33"/>
      <c r="F25" s="34" t="s">
        <v>37</v>
      </c>
      <c r="G25" s="7">
        <v>1</v>
      </c>
      <c r="H25" s="35" t="s">
        <v>0</v>
      </c>
      <c r="I25" s="20"/>
      <c r="J25" s="19">
        <f t="shared" si="0"/>
        <v>0</v>
      </c>
      <c r="K25" s="16"/>
      <c r="L25" s="17" t="s">
        <v>167</v>
      </c>
      <c r="M25" s="22"/>
    </row>
    <row r="26" spans="1:13" ht="30" customHeight="1" x14ac:dyDescent="0.25">
      <c r="A26" s="5" t="s">
        <v>43</v>
      </c>
      <c r="B26" s="6"/>
      <c r="C26" s="24" t="s">
        <v>90</v>
      </c>
      <c r="D26" s="32" t="s">
        <v>142</v>
      </c>
      <c r="E26" s="33"/>
      <c r="F26" s="34" t="s">
        <v>37</v>
      </c>
      <c r="G26" s="7">
        <v>1</v>
      </c>
      <c r="H26" s="35" t="s">
        <v>0</v>
      </c>
      <c r="I26" s="20"/>
      <c r="J26" s="19">
        <f t="shared" si="0"/>
        <v>0</v>
      </c>
      <c r="K26" s="16"/>
      <c r="L26" s="17" t="s">
        <v>167</v>
      </c>
      <c r="M26" s="22"/>
    </row>
    <row r="27" spans="1:13" ht="30" customHeight="1" x14ac:dyDescent="0.25">
      <c r="A27" s="5" t="s">
        <v>44</v>
      </c>
      <c r="B27" s="6"/>
      <c r="C27" s="24" t="s">
        <v>91</v>
      </c>
      <c r="D27" s="32" t="s">
        <v>143</v>
      </c>
      <c r="E27" s="33"/>
      <c r="F27" s="34" t="s">
        <v>37</v>
      </c>
      <c r="G27" s="7">
        <v>1</v>
      </c>
      <c r="H27" s="35" t="s">
        <v>0</v>
      </c>
      <c r="I27" s="20"/>
      <c r="J27" s="19">
        <f t="shared" si="0"/>
        <v>0</v>
      </c>
      <c r="K27" s="16"/>
      <c r="L27" s="17" t="s">
        <v>167</v>
      </c>
      <c r="M27" s="22"/>
    </row>
    <row r="28" spans="1:13" ht="30" customHeight="1" x14ac:dyDescent="0.25">
      <c r="A28" s="5" t="s">
        <v>21</v>
      </c>
      <c r="B28" s="6"/>
      <c r="C28" s="24" t="s">
        <v>92</v>
      </c>
      <c r="D28" s="32" t="s">
        <v>144</v>
      </c>
      <c r="E28" s="33"/>
      <c r="F28" s="34" t="s">
        <v>37</v>
      </c>
      <c r="G28" s="7">
        <v>1</v>
      </c>
      <c r="H28" s="35" t="s">
        <v>0</v>
      </c>
      <c r="I28" s="20"/>
      <c r="J28" s="19">
        <f t="shared" si="0"/>
        <v>0</v>
      </c>
      <c r="K28" s="16"/>
      <c r="L28" s="17" t="s">
        <v>167</v>
      </c>
      <c r="M28" s="22"/>
    </row>
    <row r="29" spans="1:13" ht="30" customHeight="1" x14ac:dyDescent="0.25">
      <c r="A29" s="5" t="s">
        <v>22</v>
      </c>
      <c r="B29" s="6"/>
      <c r="C29" s="24" t="s">
        <v>93</v>
      </c>
      <c r="D29" s="32" t="s">
        <v>145</v>
      </c>
      <c r="E29" s="33"/>
      <c r="F29" s="30" t="s">
        <v>37</v>
      </c>
      <c r="G29" s="7">
        <v>1</v>
      </c>
      <c r="H29" s="35" t="s">
        <v>0</v>
      </c>
      <c r="I29" s="20"/>
      <c r="J29" s="19">
        <f t="shared" si="0"/>
        <v>0</v>
      </c>
      <c r="K29" s="16"/>
      <c r="L29" s="17" t="s">
        <v>167</v>
      </c>
      <c r="M29" s="22"/>
    </row>
    <row r="30" spans="1:13" ht="30" customHeight="1" x14ac:dyDescent="0.25">
      <c r="A30" s="5" t="s">
        <v>23</v>
      </c>
      <c r="B30" s="6"/>
      <c r="C30" s="24" t="s">
        <v>94</v>
      </c>
      <c r="D30" s="32" t="s">
        <v>146</v>
      </c>
      <c r="E30" s="33"/>
      <c r="F30" s="34" t="s">
        <v>37</v>
      </c>
      <c r="G30" s="7">
        <v>1</v>
      </c>
      <c r="H30" s="35" t="s">
        <v>0</v>
      </c>
      <c r="I30" s="20"/>
      <c r="J30" s="19">
        <f t="shared" si="0"/>
        <v>0</v>
      </c>
      <c r="K30" s="16"/>
      <c r="L30" s="17" t="s">
        <v>167</v>
      </c>
      <c r="M30" s="22"/>
    </row>
    <row r="31" spans="1:13" ht="30" customHeight="1" x14ac:dyDescent="0.25">
      <c r="A31" s="5" t="s">
        <v>28</v>
      </c>
      <c r="B31" s="6"/>
      <c r="C31" s="24" t="s">
        <v>95</v>
      </c>
      <c r="D31" s="32" t="s">
        <v>136</v>
      </c>
      <c r="E31" s="33"/>
      <c r="F31" s="34" t="s">
        <v>37</v>
      </c>
      <c r="G31" s="7">
        <v>2</v>
      </c>
      <c r="H31" s="35" t="s">
        <v>0</v>
      </c>
      <c r="I31" s="20"/>
      <c r="J31" s="19">
        <f t="shared" si="0"/>
        <v>0</v>
      </c>
      <c r="K31" s="16"/>
      <c r="L31" s="17" t="s">
        <v>167</v>
      </c>
      <c r="M31" s="22"/>
    </row>
    <row r="32" spans="1:13" ht="30" customHeight="1" x14ac:dyDescent="0.25">
      <c r="A32" s="5" t="s">
        <v>29</v>
      </c>
      <c r="B32" s="6"/>
      <c r="C32" s="24" t="s">
        <v>96</v>
      </c>
      <c r="D32" s="32" t="s">
        <v>147</v>
      </c>
      <c r="E32" s="33"/>
      <c r="F32" s="34" t="s">
        <v>37</v>
      </c>
      <c r="G32" s="7">
        <v>1</v>
      </c>
      <c r="H32" s="35" t="s">
        <v>0</v>
      </c>
      <c r="I32" s="20"/>
      <c r="J32" s="19">
        <f t="shared" si="0"/>
        <v>0</v>
      </c>
      <c r="K32" s="16"/>
      <c r="L32" s="17" t="s">
        <v>167</v>
      </c>
      <c r="M32" s="22"/>
    </row>
    <row r="33" spans="1:13" ht="30" customHeight="1" x14ac:dyDescent="0.25">
      <c r="A33" s="5" t="s">
        <v>30</v>
      </c>
      <c r="B33" s="6"/>
      <c r="C33" s="24" t="s">
        <v>97</v>
      </c>
      <c r="D33" s="32" t="s">
        <v>148</v>
      </c>
      <c r="E33" s="33"/>
      <c r="F33" s="34" t="s">
        <v>37</v>
      </c>
      <c r="G33" s="7">
        <v>1</v>
      </c>
      <c r="H33" s="35" t="s">
        <v>0</v>
      </c>
      <c r="I33" s="20"/>
      <c r="J33" s="19">
        <f t="shared" si="0"/>
        <v>0</v>
      </c>
      <c r="K33" s="16"/>
      <c r="L33" s="17" t="s">
        <v>167</v>
      </c>
      <c r="M33" s="22"/>
    </row>
    <row r="34" spans="1:13" ht="30" customHeight="1" x14ac:dyDescent="0.25">
      <c r="A34" s="5" t="s">
        <v>31</v>
      </c>
      <c r="B34" s="6"/>
      <c r="C34" s="24" t="s">
        <v>98</v>
      </c>
      <c r="D34" s="24" t="s">
        <v>149</v>
      </c>
      <c r="E34" s="23"/>
      <c r="F34" s="34" t="s">
        <v>37</v>
      </c>
      <c r="G34" s="7">
        <v>2</v>
      </c>
      <c r="H34" s="15" t="s">
        <v>0</v>
      </c>
      <c r="I34" s="20"/>
      <c r="J34" s="19">
        <f t="shared" si="0"/>
        <v>0</v>
      </c>
      <c r="K34" s="16"/>
      <c r="L34" s="17" t="s">
        <v>167</v>
      </c>
      <c r="M34" s="22"/>
    </row>
    <row r="35" spans="1:13" ht="30" customHeight="1" x14ac:dyDescent="0.25">
      <c r="A35" s="5" t="s">
        <v>32</v>
      </c>
      <c r="B35" s="6"/>
      <c r="C35" s="24" t="s">
        <v>99</v>
      </c>
      <c r="D35" s="24" t="s">
        <v>150</v>
      </c>
      <c r="E35" s="23"/>
      <c r="F35" s="34" t="s">
        <v>37</v>
      </c>
      <c r="G35" s="7">
        <v>1</v>
      </c>
      <c r="H35" s="15" t="s">
        <v>0</v>
      </c>
      <c r="I35" s="20"/>
      <c r="J35" s="19">
        <f t="shared" si="0"/>
        <v>0</v>
      </c>
      <c r="K35" s="16"/>
      <c r="L35" s="17" t="s">
        <v>167</v>
      </c>
      <c r="M35" s="22"/>
    </row>
    <row r="36" spans="1:13" ht="30" customHeight="1" x14ac:dyDescent="0.25">
      <c r="A36" s="5" t="s">
        <v>33</v>
      </c>
      <c r="B36" s="6"/>
      <c r="C36" s="24" t="s">
        <v>100</v>
      </c>
      <c r="D36" s="24" t="s">
        <v>151</v>
      </c>
      <c r="E36" s="23"/>
      <c r="F36" s="12" t="s">
        <v>37</v>
      </c>
      <c r="G36" s="7">
        <v>1</v>
      </c>
      <c r="H36" s="15" t="s">
        <v>0</v>
      </c>
      <c r="I36" s="20"/>
      <c r="J36" s="19">
        <f t="shared" si="0"/>
        <v>0</v>
      </c>
      <c r="K36" s="16"/>
      <c r="L36" s="17" t="s">
        <v>167</v>
      </c>
      <c r="M36" s="22"/>
    </row>
    <row r="37" spans="1:13" ht="30" customHeight="1" x14ac:dyDescent="0.25">
      <c r="A37" s="5" t="s">
        <v>34</v>
      </c>
      <c r="B37" s="6"/>
      <c r="C37" s="24" t="s">
        <v>101</v>
      </c>
      <c r="D37" s="24" t="s">
        <v>152</v>
      </c>
      <c r="E37" s="23"/>
      <c r="F37" s="30" t="s">
        <v>37</v>
      </c>
      <c r="G37" s="7">
        <v>1</v>
      </c>
      <c r="H37" s="15" t="s">
        <v>0</v>
      </c>
      <c r="I37" s="20"/>
      <c r="J37" s="19">
        <f t="shared" si="0"/>
        <v>0</v>
      </c>
      <c r="K37" s="16"/>
      <c r="L37" s="17" t="s">
        <v>167</v>
      </c>
      <c r="M37" s="22"/>
    </row>
    <row r="38" spans="1:13" ht="30" customHeight="1" x14ac:dyDescent="0.25">
      <c r="A38" s="5" t="s">
        <v>35</v>
      </c>
      <c r="B38" s="6"/>
      <c r="C38" s="24" t="s">
        <v>102</v>
      </c>
      <c r="D38" s="24" t="s">
        <v>153</v>
      </c>
      <c r="E38" s="23"/>
      <c r="F38" s="34" t="s">
        <v>37</v>
      </c>
      <c r="G38" s="7">
        <v>4</v>
      </c>
      <c r="H38" s="15" t="s">
        <v>0</v>
      </c>
      <c r="I38" s="20"/>
      <c r="J38" s="19">
        <f t="shared" si="0"/>
        <v>0</v>
      </c>
      <c r="K38" s="16"/>
      <c r="L38" s="17" t="s">
        <v>167</v>
      </c>
      <c r="M38" s="22"/>
    </row>
    <row r="39" spans="1:13" ht="30" customHeight="1" x14ac:dyDescent="0.25">
      <c r="A39" s="5" t="s">
        <v>36</v>
      </c>
      <c r="B39" s="6"/>
      <c r="C39" s="24" t="s">
        <v>103</v>
      </c>
      <c r="D39" s="24" t="s">
        <v>154</v>
      </c>
      <c r="E39" s="23"/>
      <c r="F39" s="34" t="s">
        <v>37</v>
      </c>
      <c r="G39" s="7">
        <v>1</v>
      </c>
      <c r="H39" s="15" t="s">
        <v>0</v>
      </c>
      <c r="I39" s="20"/>
      <c r="J39" s="19">
        <f t="shared" si="0"/>
        <v>0</v>
      </c>
      <c r="K39" s="16"/>
      <c r="L39" s="17" t="s">
        <v>167</v>
      </c>
      <c r="M39" s="22"/>
    </row>
    <row r="40" spans="1:13" ht="30" customHeight="1" x14ac:dyDescent="0.25">
      <c r="A40" s="5" t="s">
        <v>45</v>
      </c>
      <c r="B40" s="6"/>
      <c r="C40" s="24" t="s">
        <v>104</v>
      </c>
      <c r="D40" s="24" t="s">
        <v>155</v>
      </c>
      <c r="E40" s="23"/>
      <c r="F40" s="34" t="s">
        <v>37</v>
      </c>
      <c r="G40" s="7">
        <v>2</v>
      </c>
      <c r="H40" s="15" t="s">
        <v>0</v>
      </c>
      <c r="I40" s="20"/>
      <c r="J40" s="19">
        <f t="shared" si="0"/>
        <v>0</v>
      </c>
      <c r="K40" s="16"/>
      <c r="L40" s="17" t="s">
        <v>167</v>
      </c>
      <c r="M40" s="22"/>
    </row>
    <row r="41" spans="1:13" ht="30" customHeight="1" x14ac:dyDescent="0.25">
      <c r="A41" s="5" t="s">
        <v>46</v>
      </c>
      <c r="B41" s="6"/>
      <c r="C41" s="24" t="s">
        <v>105</v>
      </c>
      <c r="D41" s="24" t="s">
        <v>156</v>
      </c>
      <c r="E41" s="23"/>
      <c r="F41" s="34" t="s">
        <v>37</v>
      </c>
      <c r="G41" s="7">
        <v>2</v>
      </c>
      <c r="H41" s="15" t="s">
        <v>0</v>
      </c>
      <c r="I41" s="20"/>
      <c r="J41" s="19">
        <f t="shared" si="0"/>
        <v>0</v>
      </c>
      <c r="K41" s="16"/>
      <c r="L41" s="17" t="s">
        <v>167</v>
      </c>
      <c r="M41" s="22"/>
    </row>
    <row r="42" spans="1:13" ht="30" customHeight="1" x14ac:dyDescent="0.25">
      <c r="A42" s="5" t="s">
        <v>47</v>
      </c>
      <c r="B42" s="6"/>
      <c r="C42" s="24" t="s">
        <v>106</v>
      </c>
      <c r="D42" s="23" t="s">
        <v>157</v>
      </c>
      <c r="E42" s="23"/>
      <c r="F42" s="34" t="s">
        <v>37</v>
      </c>
      <c r="G42" s="7">
        <v>1</v>
      </c>
      <c r="H42" s="15" t="s">
        <v>0</v>
      </c>
      <c r="I42" s="20"/>
      <c r="J42" s="19">
        <f t="shared" si="0"/>
        <v>0</v>
      </c>
      <c r="K42" s="16"/>
      <c r="L42" s="17" t="s">
        <v>167</v>
      </c>
      <c r="M42" s="22"/>
    </row>
    <row r="43" spans="1:13" ht="30" customHeight="1" x14ac:dyDescent="0.25">
      <c r="A43" s="5" t="s">
        <v>48</v>
      </c>
      <c r="B43" s="6"/>
      <c r="C43" s="24" t="s">
        <v>107</v>
      </c>
      <c r="D43" s="23" t="s">
        <v>158</v>
      </c>
      <c r="E43" s="23"/>
      <c r="F43" s="34" t="s">
        <v>37</v>
      </c>
      <c r="G43" s="7">
        <v>2</v>
      </c>
      <c r="H43" s="15" t="s">
        <v>0</v>
      </c>
      <c r="I43" s="20"/>
      <c r="J43" s="19">
        <f t="shared" si="0"/>
        <v>0</v>
      </c>
      <c r="K43" s="16"/>
      <c r="L43" s="17" t="s">
        <v>167</v>
      </c>
      <c r="M43" s="22"/>
    </row>
    <row r="44" spans="1:13" ht="30" customHeight="1" x14ac:dyDescent="0.25">
      <c r="A44" s="5" t="s">
        <v>49</v>
      </c>
      <c r="B44" s="6"/>
      <c r="C44" s="24" t="s">
        <v>108</v>
      </c>
      <c r="D44" s="24" t="s">
        <v>159</v>
      </c>
      <c r="E44" s="23"/>
      <c r="F44" s="30" t="s">
        <v>37</v>
      </c>
      <c r="G44" s="7">
        <v>2</v>
      </c>
      <c r="H44" s="15" t="s">
        <v>0</v>
      </c>
      <c r="I44" s="20"/>
      <c r="J44" s="19">
        <f t="shared" si="0"/>
        <v>0</v>
      </c>
      <c r="K44" s="16"/>
      <c r="L44" s="17" t="s">
        <v>167</v>
      </c>
      <c r="M44" s="22"/>
    </row>
    <row r="45" spans="1:13" ht="30" customHeight="1" x14ac:dyDescent="0.25">
      <c r="A45" s="5" t="s">
        <v>50</v>
      </c>
      <c r="B45" s="6"/>
      <c r="C45" s="24" t="s">
        <v>109</v>
      </c>
      <c r="D45" s="24" t="s">
        <v>160</v>
      </c>
      <c r="E45" s="23"/>
      <c r="F45" s="34" t="s">
        <v>37</v>
      </c>
      <c r="G45" s="7">
        <v>1</v>
      </c>
      <c r="H45" s="15" t="s">
        <v>0</v>
      </c>
      <c r="I45" s="20"/>
      <c r="J45" s="19">
        <f t="shared" si="0"/>
        <v>0</v>
      </c>
      <c r="K45" s="16"/>
      <c r="L45" s="17" t="s">
        <v>167</v>
      </c>
      <c r="M45" s="22"/>
    </row>
    <row r="46" spans="1:13" ht="30" customHeight="1" x14ac:dyDescent="0.25">
      <c r="A46" s="5" t="s">
        <v>51</v>
      </c>
      <c r="B46" s="6"/>
      <c r="C46" s="24" t="s">
        <v>110</v>
      </c>
      <c r="D46" s="24" t="s">
        <v>161</v>
      </c>
      <c r="E46" s="23"/>
      <c r="F46" s="34" t="s">
        <v>37</v>
      </c>
      <c r="G46" s="7">
        <v>1</v>
      </c>
      <c r="H46" s="15" t="s">
        <v>0</v>
      </c>
      <c r="I46" s="20"/>
      <c r="J46" s="19">
        <f t="shared" si="0"/>
        <v>0</v>
      </c>
      <c r="K46" s="16"/>
      <c r="L46" s="17" t="s">
        <v>167</v>
      </c>
      <c r="M46" s="22"/>
    </row>
    <row r="47" spans="1:13" ht="30" customHeight="1" x14ac:dyDescent="0.25">
      <c r="A47" s="5" t="s">
        <v>52</v>
      </c>
      <c r="B47" s="6"/>
      <c r="C47" s="24" t="s">
        <v>111</v>
      </c>
      <c r="D47" s="24" t="s">
        <v>162</v>
      </c>
      <c r="E47" s="23"/>
      <c r="F47" s="34" t="s">
        <v>37</v>
      </c>
      <c r="G47" s="7">
        <v>1</v>
      </c>
      <c r="H47" s="15" t="s">
        <v>0</v>
      </c>
      <c r="I47" s="20"/>
      <c r="J47" s="19">
        <f t="shared" si="0"/>
        <v>0</v>
      </c>
      <c r="K47" s="16"/>
      <c r="L47" s="17" t="s">
        <v>167</v>
      </c>
      <c r="M47" s="22"/>
    </row>
    <row r="48" spans="1:13" ht="30" customHeight="1" x14ac:dyDescent="0.25">
      <c r="A48" s="5" t="s">
        <v>53</v>
      </c>
      <c r="B48" s="6"/>
      <c r="C48" s="24" t="s">
        <v>112</v>
      </c>
      <c r="D48" s="24" t="s">
        <v>163</v>
      </c>
      <c r="E48" s="23"/>
      <c r="F48" s="34" t="s">
        <v>37</v>
      </c>
      <c r="G48" s="7">
        <v>1</v>
      </c>
      <c r="H48" s="15" t="s">
        <v>0</v>
      </c>
      <c r="I48" s="20"/>
      <c r="J48" s="19">
        <f t="shared" si="0"/>
        <v>0</v>
      </c>
      <c r="K48" s="16"/>
      <c r="L48" s="17" t="s">
        <v>167</v>
      </c>
      <c r="M48" s="22"/>
    </row>
    <row r="49" spans="1:13" ht="30" customHeight="1" x14ac:dyDescent="0.25">
      <c r="A49" s="5" t="s">
        <v>54</v>
      </c>
      <c r="B49" s="6"/>
      <c r="C49" s="24" t="s">
        <v>113</v>
      </c>
      <c r="D49" s="24" t="s">
        <v>164</v>
      </c>
      <c r="E49" s="23"/>
      <c r="F49" s="34" t="s">
        <v>37</v>
      </c>
      <c r="G49" s="7">
        <v>1</v>
      </c>
      <c r="H49" s="15" t="s">
        <v>0</v>
      </c>
      <c r="I49" s="20"/>
      <c r="J49" s="19">
        <f t="shared" si="0"/>
        <v>0</v>
      </c>
      <c r="K49" s="16"/>
      <c r="L49" s="17" t="s">
        <v>167</v>
      </c>
      <c r="M49" s="22"/>
    </row>
    <row r="50" spans="1:13" ht="30" customHeight="1" x14ac:dyDescent="0.25">
      <c r="A50" s="5" t="s">
        <v>55</v>
      </c>
      <c r="B50" s="6"/>
      <c r="C50" s="24" t="s">
        <v>114</v>
      </c>
      <c r="D50" s="24" t="s">
        <v>165</v>
      </c>
      <c r="E50" s="23"/>
      <c r="F50" s="34" t="s">
        <v>37</v>
      </c>
      <c r="G50" s="7">
        <v>1</v>
      </c>
      <c r="H50" s="15" t="s">
        <v>0</v>
      </c>
      <c r="I50" s="20"/>
      <c r="J50" s="19">
        <f t="shared" si="0"/>
        <v>0</v>
      </c>
      <c r="K50" s="16"/>
      <c r="L50" s="17" t="s">
        <v>167</v>
      </c>
      <c r="M50" s="22"/>
    </row>
    <row r="51" spans="1:13" ht="30" customHeight="1" x14ac:dyDescent="0.25">
      <c r="A51" s="5" t="s">
        <v>56</v>
      </c>
      <c r="B51" s="6"/>
      <c r="C51" s="24" t="s">
        <v>115</v>
      </c>
      <c r="D51" s="24" t="s">
        <v>166</v>
      </c>
      <c r="E51" s="23"/>
      <c r="F51" s="34" t="s">
        <v>37</v>
      </c>
      <c r="G51" s="7">
        <v>1</v>
      </c>
      <c r="H51" s="15" t="s">
        <v>0</v>
      </c>
      <c r="I51" s="20"/>
      <c r="J51" s="19">
        <f t="shared" si="0"/>
        <v>0</v>
      </c>
      <c r="K51" s="16"/>
      <c r="L51" s="17" t="s">
        <v>167</v>
      </c>
    </row>
    <row r="52" spans="1:13" ht="30" customHeight="1" x14ac:dyDescent="0.25">
      <c r="A52" s="5" t="s">
        <v>57</v>
      </c>
      <c r="B52" s="6"/>
      <c r="C52" s="24" t="s">
        <v>169</v>
      </c>
      <c r="D52" s="24" t="s">
        <v>174</v>
      </c>
      <c r="E52" s="23"/>
      <c r="F52" s="34" t="s">
        <v>37</v>
      </c>
      <c r="G52" s="7">
        <v>4</v>
      </c>
      <c r="H52" s="15" t="s">
        <v>0</v>
      </c>
      <c r="I52" s="20"/>
      <c r="J52" s="19">
        <f t="shared" si="0"/>
        <v>0</v>
      </c>
      <c r="K52" s="16"/>
      <c r="L52" s="17" t="s">
        <v>167</v>
      </c>
    </row>
    <row r="53" spans="1:13" ht="30" customHeight="1" x14ac:dyDescent="0.25">
      <c r="A53" s="5" t="s">
        <v>58</v>
      </c>
      <c r="B53" s="6"/>
      <c r="C53" s="24" t="s">
        <v>170</v>
      </c>
      <c r="D53" s="24" t="s">
        <v>175</v>
      </c>
      <c r="E53" s="23"/>
      <c r="F53" s="34" t="s">
        <v>37</v>
      </c>
      <c r="G53" s="7">
        <v>2</v>
      </c>
      <c r="H53" s="15" t="s">
        <v>0</v>
      </c>
      <c r="I53" s="20"/>
      <c r="J53" s="19">
        <f t="shared" si="0"/>
        <v>0</v>
      </c>
      <c r="K53" s="16"/>
      <c r="L53" s="17" t="s">
        <v>167</v>
      </c>
    </row>
    <row r="54" spans="1:13" ht="30" customHeight="1" x14ac:dyDescent="0.25">
      <c r="A54" s="5" t="s">
        <v>59</v>
      </c>
      <c r="B54" s="6"/>
      <c r="C54" s="24" t="s">
        <v>171</v>
      </c>
      <c r="D54" s="24" t="s">
        <v>176</v>
      </c>
      <c r="E54" s="23"/>
      <c r="F54" s="34" t="s">
        <v>37</v>
      </c>
      <c r="G54" s="7">
        <v>2</v>
      </c>
      <c r="H54" s="15" t="s">
        <v>0</v>
      </c>
      <c r="I54" s="20"/>
      <c r="J54" s="19">
        <f t="shared" si="0"/>
        <v>0</v>
      </c>
      <c r="K54" s="16"/>
      <c r="L54" s="17" t="s">
        <v>167</v>
      </c>
    </row>
    <row r="55" spans="1:13" ht="30" customHeight="1" x14ac:dyDescent="0.25">
      <c r="A55" s="5" t="s">
        <v>60</v>
      </c>
      <c r="B55" s="6"/>
      <c r="C55" s="24" t="s">
        <v>172</v>
      </c>
      <c r="D55" s="24" t="s">
        <v>177</v>
      </c>
      <c r="E55" s="23"/>
      <c r="F55" s="34" t="s">
        <v>37</v>
      </c>
      <c r="G55" s="7">
        <v>2</v>
      </c>
      <c r="H55" s="15" t="s">
        <v>0</v>
      </c>
      <c r="I55" s="20"/>
      <c r="J55" s="19">
        <f t="shared" si="0"/>
        <v>0</v>
      </c>
      <c r="K55" s="16"/>
      <c r="L55" s="17" t="s">
        <v>167</v>
      </c>
    </row>
    <row r="56" spans="1:13" ht="30" customHeight="1" x14ac:dyDescent="0.25">
      <c r="A56" s="5" t="s">
        <v>61</v>
      </c>
      <c r="B56" s="6"/>
      <c r="C56" s="24" t="s">
        <v>178</v>
      </c>
      <c r="D56" s="24" t="s">
        <v>192</v>
      </c>
      <c r="E56" s="23"/>
      <c r="F56" s="34" t="s">
        <v>37</v>
      </c>
      <c r="G56" s="7">
        <v>1</v>
      </c>
      <c r="H56" s="15" t="s">
        <v>0</v>
      </c>
      <c r="I56" s="20"/>
      <c r="J56" s="19">
        <f t="shared" si="0"/>
        <v>0</v>
      </c>
      <c r="K56" s="16"/>
      <c r="L56" s="17" t="s">
        <v>167</v>
      </c>
    </row>
    <row r="57" spans="1:13" ht="30" customHeight="1" x14ac:dyDescent="0.25">
      <c r="A57" s="5" t="s">
        <v>62</v>
      </c>
      <c r="B57" s="6"/>
      <c r="C57" s="24" t="s">
        <v>179</v>
      </c>
      <c r="D57" s="24" t="s">
        <v>193</v>
      </c>
      <c r="E57" s="23"/>
      <c r="F57" s="34" t="s">
        <v>37</v>
      </c>
      <c r="G57" s="7">
        <v>1</v>
      </c>
      <c r="H57" s="15" t="s">
        <v>0</v>
      </c>
      <c r="I57" s="20"/>
      <c r="J57" s="19">
        <f t="shared" si="0"/>
        <v>0</v>
      </c>
      <c r="K57" s="16"/>
      <c r="L57" s="17" t="s">
        <v>167</v>
      </c>
    </row>
    <row r="58" spans="1:13" ht="30" customHeight="1" x14ac:dyDescent="0.25">
      <c r="A58" s="5" t="s">
        <v>63</v>
      </c>
      <c r="B58" s="6"/>
      <c r="C58" s="24" t="s">
        <v>180</v>
      </c>
      <c r="D58" s="24" t="s">
        <v>194</v>
      </c>
      <c r="E58" s="23"/>
      <c r="F58" s="30" t="s">
        <v>37</v>
      </c>
      <c r="G58" s="7">
        <v>1</v>
      </c>
      <c r="H58" s="15" t="s">
        <v>0</v>
      </c>
      <c r="I58" s="20"/>
      <c r="J58" s="19">
        <f t="shared" si="0"/>
        <v>0</v>
      </c>
      <c r="K58" s="16"/>
      <c r="L58" s="17" t="s">
        <v>167</v>
      </c>
    </row>
    <row r="59" spans="1:13" ht="30" customHeight="1" x14ac:dyDescent="0.25">
      <c r="A59" s="5" t="s">
        <v>64</v>
      </c>
      <c r="B59" s="6"/>
      <c r="C59" s="24" t="s">
        <v>179</v>
      </c>
      <c r="D59" s="24" t="s">
        <v>195</v>
      </c>
      <c r="E59" s="23"/>
      <c r="F59" s="34" t="s">
        <v>37</v>
      </c>
      <c r="G59" s="7">
        <v>1</v>
      </c>
      <c r="H59" s="15" t="s">
        <v>0</v>
      </c>
      <c r="I59" s="20"/>
      <c r="J59" s="19">
        <f t="shared" si="0"/>
        <v>0</v>
      </c>
      <c r="K59" s="16"/>
      <c r="L59" s="17" t="s">
        <v>167</v>
      </c>
    </row>
    <row r="60" spans="1:13" ht="30" customHeight="1" x14ac:dyDescent="0.25">
      <c r="A60" s="5" t="s">
        <v>65</v>
      </c>
      <c r="B60" s="6"/>
      <c r="C60" s="24" t="s">
        <v>181</v>
      </c>
      <c r="D60" s="24" t="s">
        <v>196</v>
      </c>
      <c r="E60" s="23"/>
      <c r="F60" s="34" t="s">
        <v>37</v>
      </c>
      <c r="G60" s="7">
        <v>1</v>
      </c>
      <c r="H60" s="15" t="s">
        <v>0</v>
      </c>
      <c r="I60" s="20"/>
      <c r="J60" s="19">
        <f t="shared" si="0"/>
        <v>0</v>
      </c>
      <c r="K60" s="16"/>
      <c r="L60" s="17" t="s">
        <v>167</v>
      </c>
    </row>
    <row r="61" spans="1:13" ht="30" customHeight="1" x14ac:dyDescent="0.25">
      <c r="A61" s="5" t="s">
        <v>66</v>
      </c>
      <c r="B61" s="6"/>
      <c r="C61" s="24" t="s">
        <v>182</v>
      </c>
      <c r="D61" s="24" t="s">
        <v>197</v>
      </c>
      <c r="E61" s="23"/>
      <c r="F61" s="34" t="s">
        <v>37</v>
      </c>
      <c r="G61" s="7">
        <v>1</v>
      </c>
      <c r="H61" s="15" t="s">
        <v>0</v>
      </c>
      <c r="I61" s="20"/>
      <c r="J61" s="19">
        <f t="shared" si="0"/>
        <v>0</v>
      </c>
      <c r="K61" s="16"/>
      <c r="L61" s="17" t="s">
        <v>167</v>
      </c>
    </row>
    <row r="62" spans="1:13" ht="30" customHeight="1" x14ac:dyDescent="0.25">
      <c r="A62" s="5" t="s">
        <v>67</v>
      </c>
      <c r="B62" s="6"/>
      <c r="C62" s="24" t="s">
        <v>183</v>
      </c>
      <c r="D62" s="24" t="s">
        <v>198</v>
      </c>
      <c r="E62" s="23"/>
      <c r="F62" s="34" t="s">
        <v>37</v>
      </c>
      <c r="G62" s="7">
        <v>2</v>
      </c>
      <c r="H62" s="15" t="s">
        <v>0</v>
      </c>
      <c r="I62" s="20"/>
      <c r="J62" s="19">
        <f t="shared" si="0"/>
        <v>0</v>
      </c>
      <c r="K62" s="16"/>
      <c r="L62" s="17" t="s">
        <v>167</v>
      </c>
    </row>
    <row r="63" spans="1:13" ht="30" customHeight="1" x14ac:dyDescent="0.25">
      <c r="A63" s="5" t="s">
        <v>68</v>
      </c>
      <c r="B63" s="6"/>
      <c r="C63" s="24" t="s">
        <v>184</v>
      </c>
      <c r="D63" s="24" t="s">
        <v>199</v>
      </c>
      <c r="E63" s="23"/>
      <c r="F63" s="34" t="s">
        <v>37</v>
      </c>
      <c r="G63" s="7">
        <v>1</v>
      </c>
      <c r="H63" s="15" t="s">
        <v>0</v>
      </c>
      <c r="I63" s="20"/>
      <c r="J63" s="19">
        <f t="shared" si="0"/>
        <v>0</v>
      </c>
      <c r="K63" s="16"/>
      <c r="L63" s="17" t="s">
        <v>167</v>
      </c>
    </row>
    <row r="64" spans="1:13" ht="30" customHeight="1" x14ac:dyDescent="0.25">
      <c r="A64" s="5" t="s">
        <v>69</v>
      </c>
      <c r="B64" s="6"/>
      <c r="C64" s="24" t="s">
        <v>185</v>
      </c>
      <c r="D64" s="24" t="s">
        <v>200</v>
      </c>
      <c r="E64" s="23"/>
      <c r="F64" s="30" t="s">
        <v>37</v>
      </c>
      <c r="G64" s="7">
        <v>1</v>
      </c>
      <c r="H64" s="15" t="s">
        <v>0</v>
      </c>
      <c r="I64" s="20"/>
      <c r="J64" s="19">
        <f t="shared" si="0"/>
        <v>0</v>
      </c>
      <c r="K64" s="16"/>
      <c r="L64" s="17" t="s">
        <v>167</v>
      </c>
    </row>
    <row r="65" spans="1:12" ht="30" customHeight="1" x14ac:dyDescent="0.25">
      <c r="A65" s="5" t="s">
        <v>116</v>
      </c>
      <c r="B65" s="6"/>
      <c r="C65" s="24" t="s">
        <v>186</v>
      </c>
      <c r="D65" s="24" t="s">
        <v>201</v>
      </c>
      <c r="E65" s="23"/>
      <c r="F65" s="34" t="s">
        <v>37</v>
      </c>
      <c r="G65" s="7">
        <v>1</v>
      </c>
      <c r="H65" s="15" t="s">
        <v>0</v>
      </c>
      <c r="I65" s="20"/>
      <c r="J65" s="19">
        <f t="shared" si="0"/>
        <v>0</v>
      </c>
      <c r="K65" s="16"/>
      <c r="L65" s="17" t="s">
        <v>167</v>
      </c>
    </row>
    <row r="66" spans="1:12" ht="30" customHeight="1" x14ac:dyDescent="0.25">
      <c r="A66" s="5" t="s">
        <v>117</v>
      </c>
      <c r="B66" s="6"/>
      <c r="C66" s="24" t="s">
        <v>187</v>
      </c>
      <c r="D66" s="24" t="s">
        <v>202</v>
      </c>
      <c r="E66" s="23"/>
      <c r="F66" s="34" t="s">
        <v>37</v>
      </c>
      <c r="G66" s="7">
        <v>1</v>
      </c>
      <c r="H66" s="15" t="s">
        <v>0</v>
      </c>
      <c r="I66" s="20"/>
      <c r="J66" s="19">
        <f t="shared" si="0"/>
        <v>0</v>
      </c>
      <c r="K66" s="16"/>
      <c r="L66" s="17" t="s">
        <v>167</v>
      </c>
    </row>
    <row r="67" spans="1:12" ht="30" customHeight="1" x14ac:dyDescent="0.25">
      <c r="A67" s="5" t="s">
        <v>118</v>
      </c>
      <c r="B67" s="6"/>
      <c r="C67" s="24" t="s">
        <v>188</v>
      </c>
      <c r="D67" s="24" t="s">
        <v>203</v>
      </c>
      <c r="E67" s="23"/>
      <c r="F67" s="34" t="s">
        <v>37</v>
      </c>
      <c r="G67" s="7">
        <v>1</v>
      </c>
      <c r="H67" s="15" t="s">
        <v>0</v>
      </c>
      <c r="I67" s="20"/>
      <c r="J67" s="19">
        <f t="shared" si="0"/>
        <v>0</v>
      </c>
      <c r="K67" s="16"/>
      <c r="L67" s="17" t="s">
        <v>167</v>
      </c>
    </row>
    <row r="68" spans="1:12" ht="30" customHeight="1" x14ac:dyDescent="0.25">
      <c r="A68" s="5" t="s">
        <v>119</v>
      </c>
      <c r="B68" s="6"/>
      <c r="C68" s="24" t="s">
        <v>189</v>
      </c>
      <c r="D68" s="24" t="s">
        <v>204</v>
      </c>
      <c r="E68" s="23"/>
      <c r="F68" s="34" t="s">
        <v>37</v>
      </c>
      <c r="G68" s="7">
        <v>1</v>
      </c>
      <c r="H68" s="15" t="s">
        <v>0</v>
      </c>
      <c r="I68" s="20"/>
      <c r="J68" s="19">
        <f t="shared" si="0"/>
        <v>0</v>
      </c>
      <c r="K68" s="16"/>
      <c r="L68" s="17" t="s">
        <v>167</v>
      </c>
    </row>
    <row r="69" spans="1:12" ht="30" customHeight="1" x14ac:dyDescent="0.25">
      <c r="A69" s="5" t="s">
        <v>120</v>
      </c>
      <c r="B69" s="6"/>
      <c r="C69" s="24" t="s">
        <v>190</v>
      </c>
      <c r="D69" s="24" t="s">
        <v>205</v>
      </c>
      <c r="E69" s="23"/>
      <c r="F69" s="34" t="s">
        <v>37</v>
      </c>
      <c r="G69" s="7">
        <v>1</v>
      </c>
      <c r="H69" s="15" t="s">
        <v>0</v>
      </c>
      <c r="I69" s="20"/>
      <c r="J69" s="19">
        <f t="shared" si="0"/>
        <v>0</v>
      </c>
      <c r="K69" s="16"/>
      <c r="L69" s="17" t="s">
        <v>167</v>
      </c>
    </row>
    <row r="70" spans="1:12" ht="30" customHeight="1" x14ac:dyDescent="0.25">
      <c r="A70" s="5" t="s">
        <v>121</v>
      </c>
      <c r="B70" s="6"/>
      <c r="C70" s="24" t="s">
        <v>191</v>
      </c>
      <c r="D70" s="24" t="s">
        <v>206</v>
      </c>
      <c r="E70" s="23"/>
      <c r="F70" s="34" t="s">
        <v>37</v>
      </c>
      <c r="G70" s="7">
        <v>1</v>
      </c>
      <c r="H70" s="15" t="s">
        <v>0</v>
      </c>
      <c r="I70" s="20"/>
      <c r="J70" s="19">
        <f t="shared" si="0"/>
        <v>0</v>
      </c>
      <c r="K70" s="16"/>
      <c r="L70" s="17" t="s">
        <v>167</v>
      </c>
    </row>
    <row r="71" spans="1:12" ht="30" customHeight="1" x14ac:dyDescent="0.25">
      <c r="A71" s="5" t="s">
        <v>122</v>
      </c>
      <c r="B71" s="6"/>
      <c r="C71" s="24" t="s">
        <v>207</v>
      </c>
      <c r="D71" s="24" t="s">
        <v>208</v>
      </c>
      <c r="E71" s="23"/>
      <c r="F71" s="34" t="s">
        <v>37</v>
      </c>
      <c r="G71" s="7">
        <v>2</v>
      </c>
      <c r="H71" s="15" t="s">
        <v>0</v>
      </c>
      <c r="I71" s="20"/>
      <c r="J71" s="19">
        <f t="shared" si="0"/>
        <v>0</v>
      </c>
      <c r="K71" s="16"/>
      <c r="L71" s="17" t="s">
        <v>167</v>
      </c>
    </row>
    <row r="72" spans="1:12" ht="15.75" thickBot="1" x14ac:dyDescent="0.3">
      <c r="A72" s="42" t="s">
        <v>214</v>
      </c>
      <c r="B72" s="43"/>
      <c r="C72" s="43"/>
      <c r="D72" s="43"/>
      <c r="E72" s="43"/>
      <c r="F72" s="43"/>
      <c r="G72" s="43"/>
      <c r="H72" s="43"/>
      <c r="I72" s="44"/>
      <c r="J72" s="40">
        <f>SUM(J7:J71)</f>
        <v>0</v>
      </c>
      <c r="K72" s="9"/>
      <c r="L72" s="10"/>
    </row>
    <row r="73" spans="1:12" ht="26.1" customHeight="1" thickBot="1" x14ac:dyDescent="0.3">
      <c r="A73" s="42" t="s">
        <v>215</v>
      </c>
      <c r="B73" s="43"/>
      <c r="C73" s="43"/>
      <c r="D73" s="43"/>
      <c r="E73" s="43"/>
      <c r="F73" s="43"/>
      <c r="G73" s="43"/>
      <c r="H73" s="43"/>
      <c r="I73" s="44"/>
      <c r="J73" s="40">
        <f>J72*35</f>
        <v>0</v>
      </c>
      <c r="K73" s="9"/>
      <c r="L73" s="10"/>
    </row>
    <row r="74" spans="1:12" x14ac:dyDescent="0.25">
      <c r="A74" s="13"/>
    </row>
    <row r="75" spans="1:12" x14ac:dyDescent="0.25">
      <c r="C75" s="37" t="s">
        <v>211</v>
      </c>
      <c r="D75" s="37"/>
      <c r="E75" s="37"/>
      <c r="F75" s="37"/>
      <c r="G75" s="38"/>
    </row>
    <row r="77" spans="1:12" x14ac:dyDescent="0.25">
      <c r="A77" s="14"/>
    </row>
  </sheetData>
  <autoFilter ref="A6:L6"/>
  <mergeCells count="3">
    <mergeCell ref="A4:L4"/>
    <mergeCell ref="A72:I72"/>
    <mergeCell ref="A73:I73"/>
  </mergeCells>
  <dataValidations count="1">
    <dataValidation type="list" allowBlank="1" showInputMessage="1" showErrorMessage="1" sqref="H7:H71">
      <formula1>Megys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3"/>
  <sheetViews>
    <sheetView workbookViewId="0"/>
  </sheetViews>
  <sheetFormatPr defaultRowHeight="15" x14ac:dyDescent="0.25"/>
  <cols>
    <col min="1" max="1" width="3.85546875" style="2" bestFit="1" customWidth="1"/>
    <col min="2" max="2" width="10.85546875" style="2" bestFit="1" customWidth="1"/>
    <col min="3" max="3" width="47.5703125" style="2" bestFit="1" customWidth="1"/>
    <col min="4" max="4" width="34.85546875" style="2" bestFit="1" customWidth="1"/>
    <col min="5" max="5" width="10.85546875" style="2" customWidth="1"/>
    <col min="6" max="6" width="17.85546875" style="2" customWidth="1"/>
    <col min="7" max="7" width="19.140625" style="2" customWidth="1"/>
    <col min="8" max="8" width="12.7109375" style="2" bestFit="1" customWidth="1"/>
    <col min="9" max="9" width="17.28515625" style="2" customWidth="1"/>
    <col min="10" max="10" width="10.85546875" style="2" bestFit="1" customWidth="1"/>
    <col min="11" max="11" width="14.42578125" style="2" bestFit="1" customWidth="1"/>
    <col min="12" max="12" width="28.140625" style="2" bestFit="1" customWidth="1"/>
  </cols>
  <sheetData>
    <row r="3" spans="1:12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x14ac:dyDescent="0.25">
      <c r="A4" s="41" t="s">
        <v>213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5.75" thickBot="1" x14ac:dyDescent="0.3">
      <c r="B5" s="1"/>
    </row>
    <row r="6" spans="1:12" ht="57.75" thickBot="1" x14ac:dyDescent="0.3">
      <c r="A6" s="11" t="s">
        <v>1</v>
      </c>
      <c r="B6" s="3" t="s">
        <v>2</v>
      </c>
      <c r="C6" s="3" t="s">
        <v>70</v>
      </c>
      <c r="D6" s="3" t="s">
        <v>26</v>
      </c>
      <c r="E6" s="3" t="s">
        <v>27</v>
      </c>
      <c r="F6" s="3" t="s">
        <v>3</v>
      </c>
      <c r="G6" s="3" t="s">
        <v>38</v>
      </c>
      <c r="H6" s="3" t="s">
        <v>4</v>
      </c>
      <c r="I6" s="3" t="s">
        <v>24</v>
      </c>
      <c r="J6" s="3" t="s">
        <v>25</v>
      </c>
      <c r="K6" s="3" t="s">
        <v>210</v>
      </c>
      <c r="L6" s="4" t="s">
        <v>5</v>
      </c>
    </row>
    <row r="7" spans="1:12" ht="30.75" thickTop="1" x14ac:dyDescent="0.25">
      <c r="A7" s="5" t="s">
        <v>6</v>
      </c>
      <c r="B7" s="25"/>
      <c r="C7" s="24" t="s">
        <v>168</v>
      </c>
      <c r="D7" s="24" t="s">
        <v>173</v>
      </c>
      <c r="E7" s="23"/>
      <c r="F7" s="30" t="s">
        <v>37</v>
      </c>
      <c r="G7" s="39">
        <v>38</v>
      </c>
      <c r="H7" s="15" t="s">
        <v>0</v>
      </c>
      <c r="I7" s="20"/>
      <c r="J7" s="21">
        <f>G7*I7</f>
        <v>0</v>
      </c>
      <c r="K7" s="16"/>
      <c r="L7" s="17" t="s">
        <v>209</v>
      </c>
    </row>
    <row r="8" spans="1:12" ht="15.75" thickBot="1" x14ac:dyDescent="0.3">
      <c r="A8" s="42" t="s">
        <v>214</v>
      </c>
      <c r="B8" s="43"/>
      <c r="C8" s="43"/>
      <c r="D8" s="43"/>
      <c r="E8" s="43"/>
      <c r="F8" s="43"/>
      <c r="G8" s="43"/>
      <c r="H8" s="43"/>
      <c r="I8" s="44"/>
      <c r="J8" s="40">
        <f>SUM(J7)</f>
        <v>0</v>
      </c>
      <c r="K8" s="9"/>
      <c r="L8" s="10"/>
    </row>
    <row r="9" spans="1:12" s="2" customFormat="1" ht="26.1" customHeight="1" thickBot="1" x14ac:dyDescent="0.3">
      <c r="A9" s="42" t="s">
        <v>215</v>
      </c>
      <c r="B9" s="43"/>
      <c r="C9" s="43"/>
      <c r="D9" s="43"/>
      <c r="E9" s="43"/>
      <c r="F9" s="43"/>
      <c r="G9" s="43"/>
      <c r="H9" s="43"/>
      <c r="I9" s="44"/>
      <c r="J9" s="40">
        <f>J8*35</f>
        <v>0</v>
      </c>
      <c r="K9" s="9"/>
      <c r="L9" s="10"/>
    </row>
    <row r="10" spans="1:12" x14ac:dyDescent="0.25">
      <c r="A10" s="13"/>
    </row>
    <row r="11" spans="1:12" x14ac:dyDescent="0.25">
      <c r="C11" s="45" t="s">
        <v>211</v>
      </c>
      <c r="D11" s="45"/>
      <c r="E11" s="45"/>
      <c r="F11" s="45"/>
      <c r="G11" s="45"/>
    </row>
    <row r="13" spans="1:12" x14ac:dyDescent="0.25">
      <c r="A13" s="14"/>
    </row>
  </sheetData>
  <mergeCells count="4">
    <mergeCell ref="A4:L4"/>
    <mergeCell ref="A8:I8"/>
    <mergeCell ref="C11:G11"/>
    <mergeCell ref="A9:I9"/>
  </mergeCells>
  <dataValidations count="1">
    <dataValidation type="list" allowBlank="1" showInputMessage="1" showErrorMessage="1" sqref="H7">
      <formula1>Megys</formula1>
    </dataValidation>
  </dataValidations>
  <pageMargins left="0.7" right="0.7" top="0.75" bottom="0.75" header="0.3" footer="0.3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1. rész - IC+70 Tartó, takaró</vt:lpstr>
      <vt:lpstr>2. rész - IC+70 Befúvórács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Józsa Csaba</dc:creator>
  <cp:lastModifiedBy>Horváth Csaba Miklós</cp:lastModifiedBy>
  <cp:lastPrinted>2018-02-21T11:34:47Z</cp:lastPrinted>
  <dcterms:created xsi:type="dcterms:W3CDTF">2015-11-30T13:14:25Z</dcterms:created>
  <dcterms:modified xsi:type="dcterms:W3CDTF">2018-04-12T14:49:38Z</dcterms:modified>
</cp:coreProperties>
</file>