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Keleti RR" sheetId="2" r:id="rId1"/>
    <sheet name="Közép RR" sheetId="4" r:id="rId2"/>
    <sheet name="Nyugati RR" sheetId="3" r:id="rId3"/>
  </sheets>
  <calcPr calcId="145621"/>
</workbook>
</file>

<file path=xl/calcChain.xml><?xml version="1.0" encoding="utf-8"?>
<calcChain xmlns="http://schemas.openxmlformats.org/spreadsheetml/2006/main">
  <c r="E5" i="3" l="1"/>
  <c r="E6" i="3"/>
  <c r="E7" i="3"/>
  <c r="E8" i="3"/>
  <c r="E10" i="3"/>
  <c r="E11" i="3"/>
  <c r="E13" i="3"/>
  <c r="E15" i="3"/>
  <c r="E16" i="3"/>
  <c r="E18" i="3"/>
  <c r="E22" i="3"/>
  <c r="E25" i="3"/>
  <c r="E28" i="3"/>
  <c r="E29" i="3"/>
  <c r="E30" i="3"/>
  <c r="E31" i="3"/>
  <c r="E32" i="3"/>
  <c r="E33" i="3"/>
  <c r="E34" i="3"/>
  <c r="E35" i="3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4" i="4"/>
  <c r="E3" i="4"/>
  <c r="C38" i="4"/>
  <c r="E38" i="4" l="1"/>
  <c r="E3" i="3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4" i="2"/>
  <c r="E3" i="2"/>
  <c r="E22" i="2" l="1"/>
  <c r="C22" i="2"/>
  <c r="E27" i="3"/>
  <c r="E26" i="3"/>
  <c r="C24" i="3"/>
  <c r="E24" i="3" s="1"/>
  <c r="C23" i="3"/>
  <c r="E23" i="3" s="1"/>
  <c r="E21" i="3"/>
  <c r="C20" i="3"/>
  <c r="E20" i="3" s="1"/>
  <c r="C19" i="3"/>
  <c r="E19" i="3" s="1"/>
  <c r="C17" i="3"/>
  <c r="E17" i="3" s="1"/>
  <c r="C14" i="3"/>
  <c r="E14" i="3" s="1"/>
  <c r="C12" i="3"/>
  <c r="E12" i="3" s="1"/>
  <c r="E9" i="3"/>
  <c r="C4" i="3"/>
  <c r="E4" i="3" s="1"/>
  <c r="E36" i="3" l="1"/>
  <c r="C36" i="3"/>
</calcChain>
</file>

<file path=xl/sharedStrings.xml><?xml version="1.0" encoding="utf-8"?>
<sst xmlns="http://schemas.openxmlformats.org/spreadsheetml/2006/main" count="198" uniqueCount="89">
  <si>
    <t>Azonosító kód</t>
  </si>
  <si>
    <t>03 01 05</t>
  </si>
  <si>
    <t>Faforgács, fűrészáru</t>
  </si>
  <si>
    <t>08 01 12</t>
  </si>
  <si>
    <t>Festék- vagy lakk-hulladék, amely különbözik a 08 01 11-től</t>
  </si>
  <si>
    <t>08 01 18</t>
  </si>
  <si>
    <t>Festékek és lakkok eltávolításából származó hulladék, amely különbözik a 08 01 17-től</t>
  </si>
  <si>
    <t>12 01 05</t>
  </si>
  <si>
    <t>Műanyag forgács</t>
  </si>
  <si>
    <t>12 01 21</t>
  </si>
  <si>
    <t>Elhasznált csiszolóanyagok és eszközök, amelyek különböznek a 12 01 20-tól</t>
  </si>
  <si>
    <t>15 01 01</t>
  </si>
  <si>
    <t>Csomagolási karton, egyéb  hulladék</t>
  </si>
  <si>
    <t>15 01 02</t>
  </si>
  <si>
    <t>15 01 04</t>
  </si>
  <si>
    <t>Fém csomagolási hulladék</t>
  </si>
  <si>
    <t>15 01 07</t>
  </si>
  <si>
    <t>Üveg csomagolási hulladék</t>
  </si>
  <si>
    <t>15 02 03</t>
  </si>
  <si>
    <t>Abszorbensek, szűrőanyagok, törlőkendők, védőeszközök, amelyek különböznek a 15 02 02-től</t>
  </si>
  <si>
    <t>16 01 03</t>
  </si>
  <si>
    <t>Gumiabroncs,  gumilap</t>
  </si>
  <si>
    <t xml:space="preserve">16 01 19 </t>
  </si>
  <si>
    <t>Közlekedésből származó műanyag hulladék</t>
  </si>
  <si>
    <t xml:space="preserve">16 01 20 </t>
  </si>
  <si>
    <t>Üveg hulladék (klf.  jármű szélvédő )</t>
  </si>
  <si>
    <t>16 01 99</t>
  </si>
  <si>
    <t>Közelebbről nem meghatározott hulladékok</t>
  </si>
  <si>
    <t>16 02 14</t>
  </si>
  <si>
    <t>Használatból kivont berendezések</t>
  </si>
  <si>
    <t>16 02 16</t>
  </si>
  <si>
    <t>Egyéb alkatrész, szénkefe</t>
  </si>
  <si>
    <t>16 03 04</t>
  </si>
  <si>
    <t>Szervetlen hulladék ,perlit</t>
  </si>
  <si>
    <t>16 03 06</t>
  </si>
  <si>
    <t>Szerves bőr, gumi</t>
  </si>
  <si>
    <t>17 01 01</t>
  </si>
  <si>
    <t>Beton</t>
  </si>
  <si>
    <t>17 01 03</t>
  </si>
  <si>
    <t>Cserép, kerámia ,porcelán szigetelő</t>
  </si>
  <si>
    <t>17 01 07</t>
  </si>
  <si>
    <t>Beton, tégla, cserép és kerámia, amely különbözik a 17 01 06-tól</t>
  </si>
  <si>
    <t>17 02 01</t>
  </si>
  <si>
    <t>Fa</t>
  </si>
  <si>
    <t>17 02 02</t>
  </si>
  <si>
    <t xml:space="preserve">Üveg hulladék  </t>
  </si>
  <si>
    <t>17 02 03</t>
  </si>
  <si>
    <t>Bontásból származó műanyag ,</t>
  </si>
  <si>
    <t>17 04 11</t>
  </si>
  <si>
    <t>Kábel hulladék</t>
  </si>
  <si>
    <t>17 05 04</t>
  </si>
  <si>
    <t>Föld és kövek, amelyek különböznek a 17 05 03-tól</t>
  </si>
  <si>
    <t>17 06 04</t>
  </si>
  <si>
    <t>Szigetelő anag, amely különbözik a 17 06 01-től és a 17 006 03-tól</t>
  </si>
  <si>
    <t xml:space="preserve">17 09 04 </t>
  </si>
  <si>
    <t>Kevert építési és bontási hulladék</t>
  </si>
  <si>
    <t>18 01 01</t>
  </si>
  <si>
    <t>Éles, hegyes eszközök</t>
  </si>
  <si>
    <t>18 01 04</t>
  </si>
  <si>
    <t xml:space="preserve">Hulladékok, amelyek gyűjtése és ártalmatlanítása nem kötött speciális követelményekhez a fertőzések elkerülése érdekében (pl. kötszerek, </t>
  </si>
  <si>
    <t>20 01 02</t>
  </si>
  <si>
    <t>Üveg hulladék</t>
  </si>
  <si>
    <t>20 01 11</t>
  </si>
  <si>
    <t>Textíliák</t>
  </si>
  <si>
    <t>20 01 36</t>
  </si>
  <si>
    <t>20 01 38</t>
  </si>
  <si>
    <t>Fa, amely különbözik a 20 01 37-től</t>
  </si>
  <si>
    <t>20 01 39</t>
  </si>
  <si>
    <t>Műanyag hulladék</t>
  </si>
  <si>
    <t>20 01 99</t>
  </si>
  <si>
    <t>Közelebbről nem meghatározott egyéb frakciók</t>
  </si>
  <si>
    <t>20 03 01</t>
  </si>
  <si>
    <t xml:space="preserve">Egyéb települési hulladék </t>
  </si>
  <si>
    <t>20 03 07</t>
  </si>
  <si>
    <t>Lomhulladék</t>
  </si>
  <si>
    <t>20 03 99</t>
  </si>
  <si>
    <t>Közelebbről nem meghatározott lakossági hulladékok</t>
  </si>
  <si>
    <t>Hulladék megnevezése</t>
  </si>
  <si>
    <t>Műanyag csomagolási hull.(fólia, műa. pánt , hungarocell  ,ballon üres</t>
  </si>
  <si>
    <t>Összesen:</t>
  </si>
  <si>
    <t>Műanyag csomagolási hull.(fólia, műa. pánt , hungarocell  ,ballon üres)</t>
  </si>
  <si>
    <t>Kiselejtezett elektromos és elektronikus berendezések, amelyek különböznek a 20 01 21-től, a 20 01 23-tól és a 20 01 35-től</t>
  </si>
  <si>
    <t>Várható mennyiség (kg/év)</t>
  </si>
  <si>
    <t>Nettó egységár (Ft/kg)</t>
  </si>
  <si>
    <t>Ajánlati ár (Nettó Ft)</t>
  </si>
  <si>
    <t>Kezelési kód</t>
  </si>
  <si>
    <t>Keleti Készlet és Raktárgazdálkodási Régió</t>
  </si>
  <si>
    <t>Közép Készlet és Raktárgazdálkodási Régió</t>
  </si>
  <si>
    <t>Nyugati Készlet és Raktárgazdálkodási Régió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</si>
</sst>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3" fontId="6" fillId="0" borderId="18" xfId="0" applyNumberFormat="1" applyFont="1" applyFill="1" applyBorder="1" applyAlignment="1">
      <alignment horizontal="right" vertical="center" wrapText="1"/>
    </xf>
    <xf numFmtId="3" fontId="6" fillId="0" borderId="19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4" fillId="3" borderId="15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 wrapText="1"/>
    </xf>
    <xf numFmtId="3" fontId="4" fillId="3" borderId="21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75" zoomScaleNormal="75" workbookViewId="0">
      <selection activeCell="C1" sqref="C1:F22"/>
    </sheetView>
  </sheetViews>
  <sheetFormatPr defaultRowHeight="15.75" x14ac:dyDescent="0.25"/>
  <cols>
    <col min="1" max="1" width="21.5703125" style="13" customWidth="1"/>
    <col min="2" max="2" width="63.42578125" style="1" customWidth="1"/>
    <col min="3" max="6" width="18.42578125" style="1" customWidth="1"/>
    <col min="7" max="243" width="9.140625" style="1"/>
    <col min="244" max="244" width="21.5703125" style="1" customWidth="1"/>
    <col min="245" max="245" width="63.42578125" style="1" customWidth="1"/>
    <col min="246" max="248" width="18.42578125" style="1" customWidth="1"/>
    <col min="249" max="254" width="18.140625" style="1" customWidth="1"/>
    <col min="255" max="256" width="18.42578125" style="1" customWidth="1"/>
    <col min="257" max="260" width="18.140625" style="1" customWidth="1"/>
    <col min="261" max="499" width="9.140625" style="1"/>
    <col min="500" max="500" width="21.5703125" style="1" customWidth="1"/>
    <col min="501" max="501" width="63.42578125" style="1" customWidth="1"/>
    <col min="502" max="504" width="18.42578125" style="1" customWidth="1"/>
    <col min="505" max="510" width="18.140625" style="1" customWidth="1"/>
    <col min="511" max="512" width="18.42578125" style="1" customWidth="1"/>
    <col min="513" max="516" width="18.140625" style="1" customWidth="1"/>
    <col min="517" max="755" width="9.140625" style="1"/>
    <col min="756" max="756" width="21.5703125" style="1" customWidth="1"/>
    <col min="757" max="757" width="63.42578125" style="1" customWidth="1"/>
    <col min="758" max="760" width="18.42578125" style="1" customWidth="1"/>
    <col min="761" max="766" width="18.140625" style="1" customWidth="1"/>
    <col min="767" max="768" width="18.42578125" style="1" customWidth="1"/>
    <col min="769" max="772" width="18.140625" style="1" customWidth="1"/>
    <col min="773" max="1011" width="9.140625" style="1"/>
    <col min="1012" max="1012" width="21.5703125" style="1" customWidth="1"/>
    <col min="1013" max="1013" width="63.42578125" style="1" customWidth="1"/>
    <col min="1014" max="1016" width="18.42578125" style="1" customWidth="1"/>
    <col min="1017" max="1022" width="18.140625" style="1" customWidth="1"/>
    <col min="1023" max="1024" width="18.42578125" style="1" customWidth="1"/>
    <col min="1025" max="1028" width="18.140625" style="1" customWidth="1"/>
    <col min="1029" max="1267" width="9.140625" style="1"/>
    <col min="1268" max="1268" width="21.5703125" style="1" customWidth="1"/>
    <col min="1269" max="1269" width="63.42578125" style="1" customWidth="1"/>
    <col min="1270" max="1272" width="18.42578125" style="1" customWidth="1"/>
    <col min="1273" max="1278" width="18.140625" style="1" customWidth="1"/>
    <col min="1279" max="1280" width="18.42578125" style="1" customWidth="1"/>
    <col min="1281" max="1284" width="18.140625" style="1" customWidth="1"/>
    <col min="1285" max="1523" width="9.140625" style="1"/>
    <col min="1524" max="1524" width="21.5703125" style="1" customWidth="1"/>
    <col min="1525" max="1525" width="63.42578125" style="1" customWidth="1"/>
    <col min="1526" max="1528" width="18.42578125" style="1" customWidth="1"/>
    <col min="1529" max="1534" width="18.140625" style="1" customWidth="1"/>
    <col min="1535" max="1536" width="18.42578125" style="1" customWidth="1"/>
    <col min="1537" max="1540" width="18.140625" style="1" customWidth="1"/>
    <col min="1541" max="1779" width="9.140625" style="1"/>
    <col min="1780" max="1780" width="21.5703125" style="1" customWidth="1"/>
    <col min="1781" max="1781" width="63.42578125" style="1" customWidth="1"/>
    <col min="1782" max="1784" width="18.42578125" style="1" customWidth="1"/>
    <col min="1785" max="1790" width="18.140625" style="1" customWidth="1"/>
    <col min="1791" max="1792" width="18.42578125" style="1" customWidth="1"/>
    <col min="1793" max="1796" width="18.140625" style="1" customWidth="1"/>
    <col min="1797" max="2035" width="9.140625" style="1"/>
    <col min="2036" max="2036" width="21.5703125" style="1" customWidth="1"/>
    <col min="2037" max="2037" width="63.42578125" style="1" customWidth="1"/>
    <col min="2038" max="2040" width="18.42578125" style="1" customWidth="1"/>
    <col min="2041" max="2046" width="18.140625" style="1" customWidth="1"/>
    <col min="2047" max="2048" width="18.42578125" style="1" customWidth="1"/>
    <col min="2049" max="2052" width="18.140625" style="1" customWidth="1"/>
    <col min="2053" max="2291" width="9.140625" style="1"/>
    <col min="2292" max="2292" width="21.5703125" style="1" customWidth="1"/>
    <col min="2293" max="2293" width="63.42578125" style="1" customWidth="1"/>
    <col min="2294" max="2296" width="18.42578125" style="1" customWidth="1"/>
    <col min="2297" max="2302" width="18.140625" style="1" customWidth="1"/>
    <col min="2303" max="2304" width="18.42578125" style="1" customWidth="1"/>
    <col min="2305" max="2308" width="18.140625" style="1" customWidth="1"/>
    <col min="2309" max="2547" width="9.140625" style="1"/>
    <col min="2548" max="2548" width="21.5703125" style="1" customWidth="1"/>
    <col min="2549" max="2549" width="63.42578125" style="1" customWidth="1"/>
    <col min="2550" max="2552" width="18.42578125" style="1" customWidth="1"/>
    <col min="2553" max="2558" width="18.140625" style="1" customWidth="1"/>
    <col min="2559" max="2560" width="18.42578125" style="1" customWidth="1"/>
    <col min="2561" max="2564" width="18.140625" style="1" customWidth="1"/>
    <col min="2565" max="2803" width="9.140625" style="1"/>
    <col min="2804" max="2804" width="21.5703125" style="1" customWidth="1"/>
    <col min="2805" max="2805" width="63.42578125" style="1" customWidth="1"/>
    <col min="2806" max="2808" width="18.42578125" style="1" customWidth="1"/>
    <col min="2809" max="2814" width="18.140625" style="1" customWidth="1"/>
    <col min="2815" max="2816" width="18.42578125" style="1" customWidth="1"/>
    <col min="2817" max="2820" width="18.140625" style="1" customWidth="1"/>
    <col min="2821" max="3059" width="9.140625" style="1"/>
    <col min="3060" max="3060" width="21.5703125" style="1" customWidth="1"/>
    <col min="3061" max="3061" width="63.42578125" style="1" customWidth="1"/>
    <col min="3062" max="3064" width="18.42578125" style="1" customWidth="1"/>
    <col min="3065" max="3070" width="18.140625" style="1" customWidth="1"/>
    <col min="3071" max="3072" width="18.42578125" style="1" customWidth="1"/>
    <col min="3073" max="3076" width="18.140625" style="1" customWidth="1"/>
    <col min="3077" max="3315" width="9.140625" style="1"/>
    <col min="3316" max="3316" width="21.5703125" style="1" customWidth="1"/>
    <col min="3317" max="3317" width="63.42578125" style="1" customWidth="1"/>
    <col min="3318" max="3320" width="18.42578125" style="1" customWidth="1"/>
    <col min="3321" max="3326" width="18.140625" style="1" customWidth="1"/>
    <col min="3327" max="3328" width="18.42578125" style="1" customWidth="1"/>
    <col min="3329" max="3332" width="18.140625" style="1" customWidth="1"/>
    <col min="3333" max="3571" width="9.140625" style="1"/>
    <col min="3572" max="3572" width="21.5703125" style="1" customWidth="1"/>
    <col min="3573" max="3573" width="63.42578125" style="1" customWidth="1"/>
    <col min="3574" max="3576" width="18.42578125" style="1" customWidth="1"/>
    <col min="3577" max="3582" width="18.140625" style="1" customWidth="1"/>
    <col min="3583" max="3584" width="18.42578125" style="1" customWidth="1"/>
    <col min="3585" max="3588" width="18.140625" style="1" customWidth="1"/>
    <col min="3589" max="3827" width="9.140625" style="1"/>
    <col min="3828" max="3828" width="21.5703125" style="1" customWidth="1"/>
    <col min="3829" max="3829" width="63.42578125" style="1" customWidth="1"/>
    <col min="3830" max="3832" width="18.42578125" style="1" customWidth="1"/>
    <col min="3833" max="3838" width="18.140625" style="1" customWidth="1"/>
    <col min="3839" max="3840" width="18.42578125" style="1" customWidth="1"/>
    <col min="3841" max="3844" width="18.140625" style="1" customWidth="1"/>
    <col min="3845" max="4083" width="9.140625" style="1"/>
    <col min="4084" max="4084" width="21.5703125" style="1" customWidth="1"/>
    <col min="4085" max="4085" width="63.42578125" style="1" customWidth="1"/>
    <col min="4086" max="4088" width="18.42578125" style="1" customWidth="1"/>
    <col min="4089" max="4094" width="18.140625" style="1" customWidth="1"/>
    <col min="4095" max="4096" width="18.42578125" style="1" customWidth="1"/>
    <col min="4097" max="4100" width="18.140625" style="1" customWidth="1"/>
    <col min="4101" max="4339" width="9.140625" style="1"/>
    <col min="4340" max="4340" width="21.5703125" style="1" customWidth="1"/>
    <col min="4341" max="4341" width="63.42578125" style="1" customWidth="1"/>
    <col min="4342" max="4344" width="18.42578125" style="1" customWidth="1"/>
    <col min="4345" max="4350" width="18.140625" style="1" customWidth="1"/>
    <col min="4351" max="4352" width="18.42578125" style="1" customWidth="1"/>
    <col min="4353" max="4356" width="18.140625" style="1" customWidth="1"/>
    <col min="4357" max="4595" width="9.140625" style="1"/>
    <col min="4596" max="4596" width="21.5703125" style="1" customWidth="1"/>
    <col min="4597" max="4597" width="63.42578125" style="1" customWidth="1"/>
    <col min="4598" max="4600" width="18.42578125" style="1" customWidth="1"/>
    <col min="4601" max="4606" width="18.140625" style="1" customWidth="1"/>
    <col min="4607" max="4608" width="18.42578125" style="1" customWidth="1"/>
    <col min="4609" max="4612" width="18.140625" style="1" customWidth="1"/>
    <col min="4613" max="4851" width="9.140625" style="1"/>
    <col min="4852" max="4852" width="21.5703125" style="1" customWidth="1"/>
    <col min="4853" max="4853" width="63.42578125" style="1" customWidth="1"/>
    <col min="4854" max="4856" width="18.42578125" style="1" customWidth="1"/>
    <col min="4857" max="4862" width="18.140625" style="1" customWidth="1"/>
    <col min="4863" max="4864" width="18.42578125" style="1" customWidth="1"/>
    <col min="4865" max="4868" width="18.140625" style="1" customWidth="1"/>
    <col min="4869" max="5107" width="9.140625" style="1"/>
    <col min="5108" max="5108" width="21.5703125" style="1" customWidth="1"/>
    <col min="5109" max="5109" width="63.42578125" style="1" customWidth="1"/>
    <col min="5110" max="5112" width="18.42578125" style="1" customWidth="1"/>
    <col min="5113" max="5118" width="18.140625" style="1" customWidth="1"/>
    <col min="5119" max="5120" width="18.42578125" style="1" customWidth="1"/>
    <col min="5121" max="5124" width="18.140625" style="1" customWidth="1"/>
    <col min="5125" max="5363" width="9.140625" style="1"/>
    <col min="5364" max="5364" width="21.5703125" style="1" customWidth="1"/>
    <col min="5365" max="5365" width="63.42578125" style="1" customWidth="1"/>
    <col min="5366" max="5368" width="18.42578125" style="1" customWidth="1"/>
    <col min="5369" max="5374" width="18.140625" style="1" customWidth="1"/>
    <col min="5375" max="5376" width="18.42578125" style="1" customWidth="1"/>
    <col min="5377" max="5380" width="18.140625" style="1" customWidth="1"/>
    <col min="5381" max="5619" width="9.140625" style="1"/>
    <col min="5620" max="5620" width="21.5703125" style="1" customWidth="1"/>
    <col min="5621" max="5621" width="63.42578125" style="1" customWidth="1"/>
    <col min="5622" max="5624" width="18.42578125" style="1" customWidth="1"/>
    <col min="5625" max="5630" width="18.140625" style="1" customWidth="1"/>
    <col min="5631" max="5632" width="18.42578125" style="1" customWidth="1"/>
    <col min="5633" max="5636" width="18.140625" style="1" customWidth="1"/>
    <col min="5637" max="5875" width="9.140625" style="1"/>
    <col min="5876" max="5876" width="21.5703125" style="1" customWidth="1"/>
    <col min="5877" max="5877" width="63.42578125" style="1" customWidth="1"/>
    <col min="5878" max="5880" width="18.42578125" style="1" customWidth="1"/>
    <col min="5881" max="5886" width="18.140625" style="1" customWidth="1"/>
    <col min="5887" max="5888" width="18.42578125" style="1" customWidth="1"/>
    <col min="5889" max="5892" width="18.140625" style="1" customWidth="1"/>
    <col min="5893" max="6131" width="9.140625" style="1"/>
    <col min="6132" max="6132" width="21.5703125" style="1" customWidth="1"/>
    <col min="6133" max="6133" width="63.42578125" style="1" customWidth="1"/>
    <col min="6134" max="6136" width="18.42578125" style="1" customWidth="1"/>
    <col min="6137" max="6142" width="18.140625" style="1" customWidth="1"/>
    <col min="6143" max="6144" width="18.42578125" style="1" customWidth="1"/>
    <col min="6145" max="6148" width="18.140625" style="1" customWidth="1"/>
    <col min="6149" max="6387" width="9.140625" style="1"/>
    <col min="6388" max="6388" width="21.5703125" style="1" customWidth="1"/>
    <col min="6389" max="6389" width="63.42578125" style="1" customWidth="1"/>
    <col min="6390" max="6392" width="18.42578125" style="1" customWidth="1"/>
    <col min="6393" max="6398" width="18.140625" style="1" customWidth="1"/>
    <col min="6399" max="6400" width="18.42578125" style="1" customWidth="1"/>
    <col min="6401" max="6404" width="18.140625" style="1" customWidth="1"/>
    <col min="6405" max="6643" width="9.140625" style="1"/>
    <col min="6644" max="6644" width="21.5703125" style="1" customWidth="1"/>
    <col min="6645" max="6645" width="63.42578125" style="1" customWidth="1"/>
    <col min="6646" max="6648" width="18.42578125" style="1" customWidth="1"/>
    <col min="6649" max="6654" width="18.140625" style="1" customWidth="1"/>
    <col min="6655" max="6656" width="18.42578125" style="1" customWidth="1"/>
    <col min="6657" max="6660" width="18.140625" style="1" customWidth="1"/>
    <col min="6661" max="6899" width="9.140625" style="1"/>
    <col min="6900" max="6900" width="21.5703125" style="1" customWidth="1"/>
    <col min="6901" max="6901" width="63.42578125" style="1" customWidth="1"/>
    <col min="6902" max="6904" width="18.42578125" style="1" customWidth="1"/>
    <col min="6905" max="6910" width="18.140625" style="1" customWidth="1"/>
    <col min="6911" max="6912" width="18.42578125" style="1" customWidth="1"/>
    <col min="6913" max="6916" width="18.140625" style="1" customWidth="1"/>
    <col min="6917" max="7155" width="9.140625" style="1"/>
    <col min="7156" max="7156" width="21.5703125" style="1" customWidth="1"/>
    <col min="7157" max="7157" width="63.42578125" style="1" customWidth="1"/>
    <col min="7158" max="7160" width="18.42578125" style="1" customWidth="1"/>
    <col min="7161" max="7166" width="18.140625" style="1" customWidth="1"/>
    <col min="7167" max="7168" width="18.42578125" style="1" customWidth="1"/>
    <col min="7169" max="7172" width="18.140625" style="1" customWidth="1"/>
    <col min="7173" max="7411" width="9.140625" style="1"/>
    <col min="7412" max="7412" width="21.5703125" style="1" customWidth="1"/>
    <col min="7413" max="7413" width="63.42578125" style="1" customWidth="1"/>
    <col min="7414" max="7416" width="18.42578125" style="1" customWidth="1"/>
    <col min="7417" max="7422" width="18.140625" style="1" customWidth="1"/>
    <col min="7423" max="7424" width="18.42578125" style="1" customWidth="1"/>
    <col min="7425" max="7428" width="18.140625" style="1" customWidth="1"/>
    <col min="7429" max="7667" width="9.140625" style="1"/>
    <col min="7668" max="7668" width="21.5703125" style="1" customWidth="1"/>
    <col min="7669" max="7669" width="63.42578125" style="1" customWidth="1"/>
    <col min="7670" max="7672" width="18.42578125" style="1" customWidth="1"/>
    <col min="7673" max="7678" width="18.140625" style="1" customWidth="1"/>
    <col min="7679" max="7680" width="18.42578125" style="1" customWidth="1"/>
    <col min="7681" max="7684" width="18.140625" style="1" customWidth="1"/>
    <col min="7685" max="7923" width="9.140625" style="1"/>
    <col min="7924" max="7924" width="21.5703125" style="1" customWidth="1"/>
    <col min="7925" max="7925" width="63.42578125" style="1" customWidth="1"/>
    <col min="7926" max="7928" width="18.42578125" style="1" customWidth="1"/>
    <col min="7929" max="7934" width="18.140625" style="1" customWidth="1"/>
    <col min="7935" max="7936" width="18.42578125" style="1" customWidth="1"/>
    <col min="7937" max="7940" width="18.140625" style="1" customWidth="1"/>
    <col min="7941" max="8179" width="9.140625" style="1"/>
    <col min="8180" max="8180" width="21.5703125" style="1" customWidth="1"/>
    <col min="8181" max="8181" width="63.42578125" style="1" customWidth="1"/>
    <col min="8182" max="8184" width="18.42578125" style="1" customWidth="1"/>
    <col min="8185" max="8190" width="18.140625" style="1" customWidth="1"/>
    <col min="8191" max="8192" width="18.42578125" style="1" customWidth="1"/>
    <col min="8193" max="8196" width="18.140625" style="1" customWidth="1"/>
    <col min="8197" max="8435" width="9.140625" style="1"/>
    <col min="8436" max="8436" width="21.5703125" style="1" customWidth="1"/>
    <col min="8437" max="8437" width="63.42578125" style="1" customWidth="1"/>
    <col min="8438" max="8440" width="18.42578125" style="1" customWidth="1"/>
    <col min="8441" max="8446" width="18.140625" style="1" customWidth="1"/>
    <col min="8447" max="8448" width="18.42578125" style="1" customWidth="1"/>
    <col min="8449" max="8452" width="18.140625" style="1" customWidth="1"/>
    <col min="8453" max="8691" width="9.140625" style="1"/>
    <col min="8692" max="8692" width="21.5703125" style="1" customWidth="1"/>
    <col min="8693" max="8693" width="63.42578125" style="1" customWidth="1"/>
    <col min="8694" max="8696" width="18.42578125" style="1" customWidth="1"/>
    <col min="8697" max="8702" width="18.140625" style="1" customWidth="1"/>
    <col min="8703" max="8704" width="18.42578125" style="1" customWidth="1"/>
    <col min="8705" max="8708" width="18.140625" style="1" customWidth="1"/>
    <col min="8709" max="8947" width="9.140625" style="1"/>
    <col min="8948" max="8948" width="21.5703125" style="1" customWidth="1"/>
    <col min="8949" max="8949" width="63.42578125" style="1" customWidth="1"/>
    <col min="8950" max="8952" width="18.42578125" style="1" customWidth="1"/>
    <col min="8953" max="8958" width="18.140625" style="1" customWidth="1"/>
    <col min="8959" max="8960" width="18.42578125" style="1" customWidth="1"/>
    <col min="8961" max="8964" width="18.140625" style="1" customWidth="1"/>
    <col min="8965" max="9203" width="9.140625" style="1"/>
    <col min="9204" max="9204" width="21.5703125" style="1" customWidth="1"/>
    <col min="9205" max="9205" width="63.42578125" style="1" customWidth="1"/>
    <col min="9206" max="9208" width="18.42578125" style="1" customWidth="1"/>
    <col min="9209" max="9214" width="18.140625" style="1" customWidth="1"/>
    <col min="9215" max="9216" width="18.42578125" style="1" customWidth="1"/>
    <col min="9217" max="9220" width="18.140625" style="1" customWidth="1"/>
    <col min="9221" max="9459" width="9.140625" style="1"/>
    <col min="9460" max="9460" width="21.5703125" style="1" customWidth="1"/>
    <col min="9461" max="9461" width="63.42578125" style="1" customWidth="1"/>
    <col min="9462" max="9464" width="18.42578125" style="1" customWidth="1"/>
    <col min="9465" max="9470" width="18.140625" style="1" customWidth="1"/>
    <col min="9471" max="9472" width="18.42578125" style="1" customWidth="1"/>
    <col min="9473" max="9476" width="18.140625" style="1" customWidth="1"/>
    <col min="9477" max="9715" width="9.140625" style="1"/>
    <col min="9716" max="9716" width="21.5703125" style="1" customWidth="1"/>
    <col min="9717" max="9717" width="63.42578125" style="1" customWidth="1"/>
    <col min="9718" max="9720" width="18.42578125" style="1" customWidth="1"/>
    <col min="9721" max="9726" width="18.140625" style="1" customWidth="1"/>
    <col min="9727" max="9728" width="18.42578125" style="1" customWidth="1"/>
    <col min="9729" max="9732" width="18.140625" style="1" customWidth="1"/>
    <col min="9733" max="9971" width="9.140625" style="1"/>
    <col min="9972" max="9972" width="21.5703125" style="1" customWidth="1"/>
    <col min="9973" max="9973" width="63.42578125" style="1" customWidth="1"/>
    <col min="9974" max="9976" width="18.42578125" style="1" customWidth="1"/>
    <col min="9977" max="9982" width="18.140625" style="1" customWidth="1"/>
    <col min="9983" max="9984" width="18.42578125" style="1" customWidth="1"/>
    <col min="9985" max="9988" width="18.140625" style="1" customWidth="1"/>
    <col min="9989" max="10227" width="9.140625" style="1"/>
    <col min="10228" max="10228" width="21.5703125" style="1" customWidth="1"/>
    <col min="10229" max="10229" width="63.42578125" style="1" customWidth="1"/>
    <col min="10230" max="10232" width="18.42578125" style="1" customWidth="1"/>
    <col min="10233" max="10238" width="18.140625" style="1" customWidth="1"/>
    <col min="10239" max="10240" width="18.42578125" style="1" customWidth="1"/>
    <col min="10241" max="10244" width="18.140625" style="1" customWidth="1"/>
    <col min="10245" max="10483" width="9.140625" style="1"/>
    <col min="10484" max="10484" width="21.5703125" style="1" customWidth="1"/>
    <col min="10485" max="10485" width="63.42578125" style="1" customWidth="1"/>
    <col min="10486" max="10488" width="18.42578125" style="1" customWidth="1"/>
    <col min="10489" max="10494" width="18.140625" style="1" customWidth="1"/>
    <col min="10495" max="10496" width="18.42578125" style="1" customWidth="1"/>
    <col min="10497" max="10500" width="18.140625" style="1" customWidth="1"/>
    <col min="10501" max="10739" width="9.140625" style="1"/>
    <col min="10740" max="10740" width="21.5703125" style="1" customWidth="1"/>
    <col min="10741" max="10741" width="63.42578125" style="1" customWidth="1"/>
    <col min="10742" max="10744" width="18.42578125" style="1" customWidth="1"/>
    <col min="10745" max="10750" width="18.140625" style="1" customWidth="1"/>
    <col min="10751" max="10752" width="18.42578125" style="1" customWidth="1"/>
    <col min="10753" max="10756" width="18.140625" style="1" customWidth="1"/>
    <col min="10757" max="10995" width="9.140625" style="1"/>
    <col min="10996" max="10996" width="21.5703125" style="1" customWidth="1"/>
    <col min="10997" max="10997" width="63.42578125" style="1" customWidth="1"/>
    <col min="10998" max="11000" width="18.42578125" style="1" customWidth="1"/>
    <col min="11001" max="11006" width="18.140625" style="1" customWidth="1"/>
    <col min="11007" max="11008" width="18.42578125" style="1" customWidth="1"/>
    <col min="11009" max="11012" width="18.140625" style="1" customWidth="1"/>
    <col min="11013" max="11251" width="9.140625" style="1"/>
    <col min="11252" max="11252" width="21.5703125" style="1" customWidth="1"/>
    <col min="11253" max="11253" width="63.42578125" style="1" customWidth="1"/>
    <col min="11254" max="11256" width="18.42578125" style="1" customWidth="1"/>
    <col min="11257" max="11262" width="18.140625" style="1" customWidth="1"/>
    <col min="11263" max="11264" width="18.42578125" style="1" customWidth="1"/>
    <col min="11265" max="11268" width="18.140625" style="1" customWidth="1"/>
    <col min="11269" max="11507" width="9.140625" style="1"/>
    <col min="11508" max="11508" width="21.5703125" style="1" customWidth="1"/>
    <col min="11509" max="11509" width="63.42578125" style="1" customWidth="1"/>
    <col min="11510" max="11512" width="18.42578125" style="1" customWidth="1"/>
    <col min="11513" max="11518" width="18.140625" style="1" customWidth="1"/>
    <col min="11519" max="11520" width="18.42578125" style="1" customWidth="1"/>
    <col min="11521" max="11524" width="18.140625" style="1" customWidth="1"/>
    <col min="11525" max="11763" width="9.140625" style="1"/>
    <col min="11764" max="11764" width="21.5703125" style="1" customWidth="1"/>
    <col min="11765" max="11765" width="63.42578125" style="1" customWidth="1"/>
    <col min="11766" max="11768" width="18.42578125" style="1" customWidth="1"/>
    <col min="11769" max="11774" width="18.140625" style="1" customWidth="1"/>
    <col min="11775" max="11776" width="18.42578125" style="1" customWidth="1"/>
    <col min="11777" max="11780" width="18.140625" style="1" customWidth="1"/>
    <col min="11781" max="12019" width="9.140625" style="1"/>
    <col min="12020" max="12020" width="21.5703125" style="1" customWidth="1"/>
    <col min="12021" max="12021" width="63.42578125" style="1" customWidth="1"/>
    <col min="12022" max="12024" width="18.42578125" style="1" customWidth="1"/>
    <col min="12025" max="12030" width="18.140625" style="1" customWidth="1"/>
    <col min="12031" max="12032" width="18.42578125" style="1" customWidth="1"/>
    <col min="12033" max="12036" width="18.140625" style="1" customWidth="1"/>
    <col min="12037" max="12275" width="9.140625" style="1"/>
    <col min="12276" max="12276" width="21.5703125" style="1" customWidth="1"/>
    <col min="12277" max="12277" width="63.42578125" style="1" customWidth="1"/>
    <col min="12278" max="12280" width="18.42578125" style="1" customWidth="1"/>
    <col min="12281" max="12286" width="18.140625" style="1" customWidth="1"/>
    <col min="12287" max="12288" width="18.42578125" style="1" customWidth="1"/>
    <col min="12289" max="12292" width="18.140625" style="1" customWidth="1"/>
    <col min="12293" max="12531" width="9.140625" style="1"/>
    <col min="12532" max="12532" width="21.5703125" style="1" customWidth="1"/>
    <col min="12533" max="12533" width="63.42578125" style="1" customWidth="1"/>
    <col min="12534" max="12536" width="18.42578125" style="1" customWidth="1"/>
    <col min="12537" max="12542" width="18.140625" style="1" customWidth="1"/>
    <col min="12543" max="12544" width="18.42578125" style="1" customWidth="1"/>
    <col min="12545" max="12548" width="18.140625" style="1" customWidth="1"/>
    <col min="12549" max="12787" width="9.140625" style="1"/>
    <col min="12788" max="12788" width="21.5703125" style="1" customWidth="1"/>
    <col min="12789" max="12789" width="63.42578125" style="1" customWidth="1"/>
    <col min="12790" max="12792" width="18.42578125" style="1" customWidth="1"/>
    <col min="12793" max="12798" width="18.140625" style="1" customWidth="1"/>
    <col min="12799" max="12800" width="18.42578125" style="1" customWidth="1"/>
    <col min="12801" max="12804" width="18.140625" style="1" customWidth="1"/>
    <col min="12805" max="13043" width="9.140625" style="1"/>
    <col min="13044" max="13044" width="21.5703125" style="1" customWidth="1"/>
    <col min="13045" max="13045" width="63.42578125" style="1" customWidth="1"/>
    <col min="13046" max="13048" width="18.42578125" style="1" customWidth="1"/>
    <col min="13049" max="13054" width="18.140625" style="1" customWidth="1"/>
    <col min="13055" max="13056" width="18.42578125" style="1" customWidth="1"/>
    <col min="13057" max="13060" width="18.140625" style="1" customWidth="1"/>
    <col min="13061" max="13299" width="9.140625" style="1"/>
    <col min="13300" max="13300" width="21.5703125" style="1" customWidth="1"/>
    <col min="13301" max="13301" width="63.42578125" style="1" customWidth="1"/>
    <col min="13302" max="13304" width="18.42578125" style="1" customWidth="1"/>
    <col min="13305" max="13310" width="18.140625" style="1" customWidth="1"/>
    <col min="13311" max="13312" width="18.42578125" style="1" customWidth="1"/>
    <col min="13313" max="13316" width="18.140625" style="1" customWidth="1"/>
    <col min="13317" max="13555" width="9.140625" style="1"/>
    <col min="13556" max="13556" width="21.5703125" style="1" customWidth="1"/>
    <col min="13557" max="13557" width="63.42578125" style="1" customWidth="1"/>
    <col min="13558" max="13560" width="18.42578125" style="1" customWidth="1"/>
    <col min="13561" max="13566" width="18.140625" style="1" customWidth="1"/>
    <col min="13567" max="13568" width="18.42578125" style="1" customWidth="1"/>
    <col min="13569" max="13572" width="18.140625" style="1" customWidth="1"/>
    <col min="13573" max="13811" width="9.140625" style="1"/>
    <col min="13812" max="13812" width="21.5703125" style="1" customWidth="1"/>
    <col min="13813" max="13813" width="63.42578125" style="1" customWidth="1"/>
    <col min="13814" max="13816" width="18.42578125" style="1" customWidth="1"/>
    <col min="13817" max="13822" width="18.140625" style="1" customWidth="1"/>
    <col min="13823" max="13824" width="18.42578125" style="1" customWidth="1"/>
    <col min="13825" max="13828" width="18.140625" style="1" customWidth="1"/>
    <col min="13829" max="14067" width="9.140625" style="1"/>
    <col min="14068" max="14068" width="21.5703125" style="1" customWidth="1"/>
    <col min="14069" max="14069" width="63.42578125" style="1" customWidth="1"/>
    <col min="14070" max="14072" width="18.42578125" style="1" customWidth="1"/>
    <col min="14073" max="14078" width="18.140625" style="1" customWidth="1"/>
    <col min="14079" max="14080" width="18.42578125" style="1" customWidth="1"/>
    <col min="14081" max="14084" width="18.140625" style="1" customWidth="1"/>
    <col min="14085" max="14323" width="9.140625" style="1"/>
    <col min="14324" max="14324" width="21.5703125" style="1" customWidth="1"/>
    <col min="14325" max="14325" width="63.42578125" style="1" customWidth="1"/>
    <col min="14326" max="14328" width="18.42578125" style="1" customWidth="1"/>
    <col min="14329" max="14334" width="18.140625" style="1" customWidth="1"/>
    <col min="14335" max="14336" width="18.42578125" style="1" customWidth="1"/>
    <col min="14337" max="14340" width="18.140625" style="1" customWidth="1"/>
    <col min="14341" max="14579" width="9.140625" style="1"/>
    <col min="14580" max="14580" width="21.5703125" style="1" customWidth="1"/>
    <col min="14581" max="14581" width="63.42578125" style="1" customWidth="1"/>
    <col min="14582" max="14584" width="18.42578125" style="1" customWidth="1"/>
    <col min="14585" max="14590" width="18.140625" style="1" customWidth="1"/>
    <col min="14591" max="14592" width="18.42578125" style="1" customWidth="1"/>
    <col min="14593" max="14596" width="18.140625" style="1" customWidth="1"/>
    <col min="14597" max="14835" width="9.140625" style="1"/>
    <col min="14836" max="14836" width="21.5703125" style="1" customWidth="1"/>
    <col min="14837" max="14837" width="63.42578125" style="1" customWidth="1"/>
    <col min="14838" max="14840" width="18.42578125" style="1" customWidth="1"/>
    <col min="14841" max="14846" width="18.140625" style="1" customWidth="1"/>
    <col min="14847" max="14848" width="18.42578125" style="1" customWidth="1"/>
    <col min="14849" max="14852" width="18.140625" style="1" customWidth="1"/>
    <col min="14853" max="15091" width="9.140625" style="1"/>
    <col min="15092" max="15092" width="21.5703125" style="1" customWidth="1"/>
    <col min="15093" max="15093" width="63.42578125" style="1" customWidth="1"/>
    <col min="15094" max="15096" width="18.42578125" style="1" customWidth="1"/>
    <col min="15097" max="15102" width="18.140625" style="1" customWidth="1"/>
    <col min="15103" max="15104" width="18.42578125" style="1" customWidth="1"/>
    <col min="15105" max="15108" width="18.140625" style="1" customWidth="1"/>
    <col min="15109" max="15347" width="9.140625" style="1"/>
    <col min="15348" max="15348" width="21.5703125" style="1" customWidth="1"/>
    <col min="15349" max="15349" width="63.42578125" style="1" customWidth="1"/>
    <col min="15350" max="15352" width="18.42578125" style="1" customWidth="1"/>
    <col min="15353" max="15358" width="18.140625" style="1" customWidth="1"/>
    <col min="15359" max="15360" width="18.42578125" style="1" customWidth="1"/>
    <col min="15361" max="15364" width="18.140625" style="1" customWidth="1"/>
    <col min="15365" max="15603" width="9.140625" style="1"/>
    <col min="15604" max="15604" width="21.5703125" style="1" customWidth="1"/>
    <col min="15605" max="15605" width="63.42578125" style="1" customWidth="1"/>
    <col min="15606" max="15608" width="18.42578125" style="1" customWidth="1"/>
    <col min="15609" max="15614" width="18.140625" style="1" customWidth="1"/>
    <col min="15615" max="15616" width="18.42578125" style="1" customWidth="1"/>
    <col min="15617" max="15620" width="18.140625" style="1" customWidth="1"/>
    <col min="15621" max="15859" width="9.140625" style="1"/>
    <col min="15860" max="15860" width="21.5703125" style="1" customWidth="1"/>
    <col min="15861" max="15861" width="63.42578125" style="1" customWidth="1"/>
    <col min="15862" max="15864" width="18.42578125" style="1" customWidth="1"/>
    <col min="15865" max="15870" width="18.140625" style="1" customWidth="1"/>
    <col min="15871" max="15872" width="18.42578125" style="1" customWidth="1"/>
    <col min="15873" max="15876" width="18.140625" style="1" customWidth="1"/>
    <col min="15877" max="16115" width="9.140625" style="1"/>
    <col min="16116" max="16116" width="21.5703125" style="1" customWidth="1"/>
    <col min="16117" max="16117" width="63.42578125" style="1" customWidth="1"/>
    <col min="16118" max="16120" width="18.42578125" style="1" customWidth="1"/>
    <col min="16121" max="16126" width="18.140625" style="1" customWidth="1"/>
    <col min="16127" max="16128" width="18.42578125" style="1" customWidth="1"/>
    <col min="16129" max="16132" width="18.140625" style="1" customWidth="1"/>
    <col min="16133" max="16384" width="9.140625" style="1"/>
  </cols>
  <sheetData>
    <row r="1" spans="1:6" ht="61.5" customHeight="1" x14ac:dyDescent="0.25">
      <c r="A1" s="50" t="s">
        <v>0</v>
      </c>
      <c r="B1" s="52" t="s">
        <v>77</v>
      </c>
      <c r="C1" s="50" t="s">
        <v>86</v>
      </c>
      <c r="D1" s="54"/>
      <c r="E1" s="54"/>
      <c r="F1" s="55"/>
    </row>
    <row r="2" spans="1:6" ht="82.5" customHeight="1" thickBot="1" x14ac:dyDescent="0.3">
      <c r="A2" s="51"/>
      <c r="B2" s="53"/>
      <c r="C2" s="46" t="s">
        <v>82</v>
      </c>
      <c r="D2" s="44" t="s">
        <v>83</v>
      </c>
      <c r="E2" s="44" t="s">
        <v>84</v>
      </c>
      <c r="F2" s="45" t="s">
        <v>85</v>
      </c>
    </row>
    <row r="3" spans="1:6" ht="35.1" customHeight="1" x14ac:dyDescent="0.25">
      <c r="A3" s="39" t="s">
        <v>1</v>
      </c>
      <c r="B3" s="40" t="s">
        <v>2</v>
      </c>
      <c r="C3" s="22">
        <v>100</v>
      </c>
      <c r="D3" s="17">
        <v>0</v>
      </c>
      <c r="E3" s="17">
        <f>SUM(C3*D3)</f>
        <v>0</v>
      </c>
      <c r="F3" s="18"/>
    </row>
    <row r="4" spans="1:6" ht="34.5" customHeight="1" x14ac:dyDescent="0.25">
      <c r="A4" s="4" t="s">
        <v>7</v>
      </c>
      <c r="B4" s="5" t="s">
        <v>8</v>
      </c>
      <c r="C4" s="23">
        <v>10</v>
      </c>
      <c r="D4" s="15">
        <v>0</v>
      </c>
      <c r="E4" s="15">
        <f>SUM(C4*D4)</f>
        <v>0</v>
      </c>
      <c r="F4" s="14"/>
    </row>
    <row r="5" spans="1:6" ht="39.75" customHeight="1" x14ac:dyDescent="0.25">
      <c r="A5" s="4" t="s">
        <v>9</v>
      </c>
      <c r="B5" s="5" t="s">
        <v>10</v>
      </c>
      <c r="C5" s="23">
        <v>10</v>
      </c>
      <c r="D5" s="15">
        <v>0</v>
      </c>
      <c r="E5" s="15">
        <f t="shared" ref="E5:E21" si="0">SUM(C5*D5)</f>
        <v>0</v>
      </c>
      <c r="F5" s="14"/>
    </row>
    <row r="6" spans="1:6" ht="39.75" customHeight="1" x14ac:dyDescent="0.25">
      <c r="A6" s="4" t="s">
        <v>13</v>
      </c>
      <c r="B6" s="5" t="s">
        <v>78</v>
      </c>
      <c r="C6" s="23">
        <v>2700</v>
      </c>
      <c r="D6" s="15">
        <v>0</v>
      </c>
      <c r="E6" s="15">
        <f t="shared" si="0"/>
        <v>0</v>
      </c>
      <c r="F6" s="14"/>
    </row>
    <row r="7" spans="1:6" ht="52.5" customHeight="1" x14ac:dyDescent="0.25">
      <c r="A7" s="4" t="s">
        <v>18</v>
      </c>
      <c r="B7" s="5" t="s">
        <v>19</v>
      </c>
      <c r="C7" s="23">
        <v>3550</v>
      </c>
      <c r="D7" s="15">
        <v>0</v>
      </c>
      <c r="E7" s="15">
        <f t="shared" si="0"/>
        <v>0</v>
      </c>
      <c r="F7" s="14"/>
    </row>
    <row r="8" spans="1:6" ht="35.1" customHeight="1" x14ac:dyDescent="0.25">
      <c r="A8" s="4" t="s">
        <v>20</v>
      </c>
      <c r="B8" s="5" t="s">
        <v>21</v>
      </c>
      <c r="C8" s="23">
        <v>400</v>
      </c>
      <c r="D8" s="15">
        <v>0</v>
      </c>
      <c r="E8" s="15">
        <f t="shared" si="0"/>
        <v>0</v>
      </c>
      <c r="F8" s="14"/>
    </row>
    <row r="9" spans="1:6" ht="35.1" customHeight="1" x14ac:dyDescent="0.25">
      <c r="A9" s="4" t="s">
        <v>22</v>
      </c>
      <c r="B9" s="5" t="s">
        <v>23</v>
      </c>
      <c r="C9" s="23">
        <v>1500</v>
      </c>
      <c r="D9" s="15">
        <v>0</v>
      </c>
      <c r="E9" s="15">
        <f t="shared" si="0"/>
        <v>0</v>
      </c>
      <c r="F9" s="14"/>
    </row>
    <row r="10" spans="1:6" ht="35.1" customHeight="1" x14ac:dyDescent="0.25">
      <c r="A10" s="4" t="s">
        <v>32</v>
      </c>
      <c r="B10" s="5" t="s">
        <v>33</v>
      </c>
      <c r="C10" s="23">
        <v>20</v>
      </c>
      <c r="D10" s="15">
        <v>0</v>
      </c>
      <c r="E10" s="15">
        <f t="shared" si="0"/>
        <v>0</v>
      </c>
      <c r="F10" s="14"/>
    </row>
    <row r="11" spans="1:6" ht="35.1" customHeight="1" x14ac:dyDescent="0.25">
      <c r="A11" s="4" t="s">
        <v>34</v>
      </c>
      <c r="B11" s="5" t="s">
        <v>35</v>
      </c>
      <c r="C11" s="23">
        <v>10100</v>
      </c>
      <c r="D11" s="15">
        <v>0</v>
      </c>
      <c r="E11" s="15">
        <f t="shared" si="0"/>
        <v>0</v>
      </c>
      <c r="F11" s="14"/>
    </row>
    <row r="12" spans="1:6" ht="35.1" customHeight="1" x14ac:dyDescent="0.25">
      <c r="A12" s="4" t="s">
        <v>36</v>
      </c>
      <c r="B12" s="5" t="s">
        <v>37</v>
      </c>
      <c r="C12" s="23">
        <v>5000</v>
      </c>
      <c r="D12" s="15">
        <v>0</v>
      </c>
      <c r="E12" s="15">
        <f t="shared" si="0"/>
        <v>0</v>
      </c>
      <c r="F12" s="14"/>
    </row>
    <row r="13" spans="1:6" ht="35.1" customHeight="1" x14ac:dyDescent="0.25">
      <c r="A13" s="4" t="s">
        <v>38</v>
      </c>
      <c r="B13" s="5" t="s">
        <v>39</v>
      </c>
      <c r="C13" s="23">
        <v>25000</v>
      </c>
      <c r="D13" s="15">
        <v>0</v>
      </c>
      <c r="E13" s="15">
        <f t="shared" si="0"/>
        <v>0</v>
      </c>
      <c r="F13" s="14"/>
    </row>
    <row r="14" spans="1:6" ht="35.1" customHeight="1" x14ac:dyDescent="0.25">
      <c r="A14" s="4" t="s">
        <v>44</v>
      </c>
      <c r="B14" s="5" t="s">
        <v>45</v>
      </c>
      <c r="C14" s="23">
        <v>20</v>
      </c>
      <c r="D14" s="15">
        <v>0</v>
      </c>
      <c r="E14" s="15">
        <f t="shared" si="0"/>
        <v>0</v>
      </c>
      <c r="F14" s="14"/>
    </row>
    <row r="15" spans="1:6" ht="35.1" customHeight="1" x14ac:dyDescent="0.25">
      <c r="A15" s="4" t="s">
        <v>46</v>
      </c>
      <c r="B15" s="5" t="s">
        <v>47</v>
      </c>
      <c r="C15" s="23">
        <v>5000</v>
      </c>
      <c r="D15" s="15">
        <v>0</v>
      </c>
      <c r="E15" s="15">
        <f t="shared" si="0"/>
        <v>0</v>
      </c>
      <c r="F15" s="14"/>
    </row>
    <row r="16" spans="1:6" ht="35.1" customHeight="1" x14ac:dyDescent="0.25">
      <c r="A16" s="4" t="s">
        <v>48</v>
      </c>
      <c r="B16" s="5" t="s">
        <v>49</v>
      </c>
      <c r="C16" s="23">
        <v>1500</v>
      </c>
      <c r="D16" s="15">
        <v>0</v>
      </c>
      <c r="E16" s="15">
        <f t="shared" si="0"/>
        <v>0</v>
      </c>
      <c r="F16" s="14"/>
    </row>
    <row r="17" spans="1:6" ht="62.25" customHeight="1" x14ac:dyDescent="0.25">
      <c r="A17" s="8" t="s">
        <v>58</v>
      </c>
      <c r="B17" s="5" t="s">
        <v>59</v>
      </c>
      <c r="C17" s="23">
        <v>50</v>
      </c>
      <c r="D17" s="15">
        <v>0</v>
      </c>
      <c r="E17" s="15">
        <f t="shared" si="0"/>
        <v>0</v>
      </c>
      <c r="F17" s="14"/>
    </row>
    <row r="18" spans="1:6" ht="35.1" customHeight="1" x14ac:dyDescent="0.25">
      <c r="A18" s="4" t="s">
        <v>60</v>
      </c>
      <c r="B18" s="5" t="s">
        <v>61</v>
      </c>
      <c r="C18" s="23">
        <v>100</v>
      </c>
      <c r="D18" s="15">
        <v>0</v>
      </c>
      <c r="E18" s="15">
        <f t="shared" si="0"/>
        <v>0</v>
      </c>
      <c r="F18" s="14"/>
    </row>
    <row r="19" spans="1:6" ht="35.1" customHeight="1" x14ac:dyDescent="0.25">
      <c r="A19" s="4" t="s">
        <v>62</v>
      </c>
      <c r="B19" s="5" t="s">
        <v>63</v>
      </c>
      <c r="C19" s="23">
        <v>250</v>
      </c>
      <c r="D19" s="15">
        <v>0</v>
      </c>
      <c r="E19" s="15">
        <f t="shared" si="0"/>
        <v>0</v>
      </c>
      <c r="F19" s="14"/>
    </row>
    <row r="20" spans="1:6" ht="35.1" customHeight="1" x14ac:dyDescent="0.25">
      <c r="A20" s="4" t="s">
        <v>67</v>
      </c>
      <c r="B20" s="5" t="s">
        <v>68</v>
      </c>
      <c r="C20" s="23">
        <v>3600</v>
      </c>
      <c r="D20" s="15">
        <v>0</v>
      </c>
      <c r="E20" s="15">
        <f t="shared" si="0"/>
        <v>0</v>
      </c>
      <c r="F20" s="14"/>
    </row>
    <row r="21" spans="1:6" ht="35.1" customHeight="1" x14ac:dyDescent="0.25">
      <c r="A21" s="4" t="s">
        <v>73</v>
      </c>
      <c r="B21" s="5" t="s">
        <v>74</v>
      </c>
      <c r="C21" s="23">
        <v>10000</v>
      </c>
      <c r="D21" s="15">
        <v>0</v>
      </c>
      <c r="E21" s="15">
        <f t="shared" si="0"/>
        <v>0</v>
      </c>
      <c r="F21" s="14"/>
    </row>
    <row r="22" spans="1:6" ht="30.75" customHeight="1" thickBot="1" x14ac:dyDescent="0.3">
      <c r="A22" s="48" t="s">
        <v>79</v>
      </c>
      <c r="B22" s="49"/>
      <c r="C22" s="25">
        <f>SUM(C3:C21)</f>
        <v>68910</v>
      </c>
      <c r="D22" s="26"/>
      <c r="E22" s="27">
        <f>SUM(E3:E21)</f>
        <v>0</v>
      </c>
      <c r="F22" s="28"/>
    </row>
  </sheetData>
  <mergeCells count="4">
    <mergeCell ref="A22:B22"/>
    <mergeCell ref="A1:A2"/>
    <mergeCell ref="B1:B2"/>
    <mergeCell ref="C1:F1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8" zoomScale="75" zoomScaleNormal="75" workbookViewId="0">
      <selection activeCell="D45" sqref="D45:D46"/>
    </sheetView>
  </sheetViews>
  <sheetFormatPr defaultRowHeight="15.75" x14ac:dyDescent="0.25"/>
  <cols>
    <col min="1" max="1" width="21.5703125" style="13" customWidth="1"/>
    <col min="2" max="2" width="63.42578125" style="1" customWidth="1"/>
    <col min="3" max="5" width="18.140625" style="1" customWidth="1"/>
    <col min="6" max="6" width="18.42578125" style="1" customWidth="1"/>
    <col min="7" max="242" width="9.140625" style="1"/>
    <col min="243" max="243" width="21.5703125" style="1" customWidth="1"/>
    <col min="244" max="244" width="63.42578125" style="1" customWidth="1"/>
    <col min="245" max="247" width="18.42578125" style="1" customWidth="1"/>
    <col min="248" max="253" width="18.140625" style="1" customWidth="1"/>
    <col min="254" max="255" width="18.42578125" style="1" customWidth="1"/>
    <col min="256" max="259" width="18.140625" style="1" customWidth="1"/>
    <col min="260" max="498" width="9.140625" style="1"/>
    <col min="499" max="499" width="21.5703125" style="1" customWidth="1"/>
    <col min="500" max="500" width="63.42578125" style="1" customWidth="1"/>
    <col min="501" max="503" width="18.42578125" style="1" customWidth="1"/>
    <col min="504" max="509" width="18.140625" style="1" customWidth="1"/>
    <col min="510" max="511" width="18.42578125" style="1" customWidth="1"/>
    <col min="512" max="515" width="18.140625" style="1" customWidth="1"/>
    <col min="516" max="754" width="9.140625" style="1"/>
    <col min="755" max="755" width="21.5703125" style="1" customWidth="1"/>
    <col min="756" max="756" width="63.42578125" style="1" customWidth="1"/>
    <col min="757" max="759" width="18.42578125" style="1" customWidth="1"/>
    <col min="760" max="765" width="18.140625" style="1" customWidth="1"/>
    <col min="766" max="767" width="18.42578125" style="1" customWidth="1"/>
    <col min="768" max="771" width="18.140625" style="1" customWidth="1"/>
    <col min="772" max="1010" width="9.140625" style="1"/>
    <col min="1011" max="1011" width="21.5703125" style="1" customWidth="1"/>
    <col min="1012" max="1012" width="63.42578125" style="1" customWidth="1"/>
    <col min="1013" max="1015" width="18.42578125" style="1" customWidth="1"/>
    <col min="1016" max="1021" width="18.140625" style="1" customWidth="1"/>
    <col min="1022" max="1023" width="18.42578125" style="1" customWidth="1"/>
    <col min="1024" max="1027" width="18.140625" style="1" customWidth="1"/>
    <col min="1028" max="1266" width="9.140625" style="1"/>
    <col min="1267" max="1267" width="21.5703125" style="1" customWidth="1"/>
    <col min="1268" max="1268" width="63.42578125" style="1" customWidth="1"/>
    <col min="1269" max="1271" width="18.42578125" style="1" customWidth="1"/>
    <col min="1272" max="1277" width="18.140625" style="1" customWidth="1"/>
    <col min="1278" max="1279" width="18.42578125" style="1" customWidth="1"/>
    <col min="1280" max="1283" width="18.140625" style="1" customWidth="1"/>
    <col min="1284" max="1522" width="9.140625" style="1"/>
    <col min="1523" max="1523" width="21.5703125" style="1" customWidth="1"/>
    <col min="1524" max="1524" width="63.42578125" style="1" customWidth="1"/>
    <col min="1525" max="1527" width="18.42578125" style="1" customWidth="1"/>
    <col min="1528" max="1533" width="18.140625" style="1" customWidth="1"/>
    <col min="1534" max="1535" width="18.42578125" style="1" customWidth="1"/>
    <col min="1536" max="1539" width="18.140625" style="1" customWidth="1"/>
    <col min="1540" max="1778" width="9.140625" style="1"/>
    <col min="1779" max="1779" width="21.5703125" style="1" customWidth="1"/>
    <col min="1780" max="1780" width="63.42578125" style="1" customWidth="1"/>
    <col min="1781" max="1783" width="18.42578125" style="1" customWidth="1"/>
    <col min="1784" max="1789" width="18.140625" style="1" customWidth="1"/>
    <col min="1790" max="1791" width="18.42578125" style="1" customWidth="1"/>
    <col min="1792" max="1795" width="18.140625" style="1" customWidth="1"/>
    <col min="1796" max="2034" width="9.140625" style="1"/>
    <col min="2035" max="2035" width="21.5703125" style="1" customWidth="1"/>
    <col min="2036" max="2036" width="63.42578125" style="1" customWidth="1"/>
    <col min="2037" max="2039" width="18.42578125" style="1" customWidth="1"/>
    <col min="2040" max="2045" width="18.140625" style="1" customWidth="1"/>
    <col min="2046" max="2047" width="18.42578125" style="1" customWidth="1"/>
    <col min="2048" max="2051" width="18.140625" style="1" customWidth="1"/>
    <col min="2052" max="2290" width="9.140625" style="1"/>
    <col min="2291" max="2291" width="21.5703125" style="1" customWidth="1"/>
    <col min="2292" max="2292" width="63.42578125" style="1" customWidth="1"/>
    <col min="2293" max="2295" width="18.42578125" style="1" customWidth="1"/>
    <col min="2296" max="2301" width="18.140625" style="1" customWidth="1"/>
    <col min="2302" max="2303" width="18.42578125" style="1" customWidth="1"/>
    <col min="2304" max="2307" width="18.140625" style="1" customWidth="1"/>
    <col min="2308" max="2546" width="9.140625" style="1"/>
    <col min="2547" max="2547" width="21.5703125" style="1" customWidth="1"/>
    <col min="2548" max="2548" width="63.42578125" style="1" customWidth="1"/>
    <col min="2549" max="2551" width="18.42578125" style="1" customWidth="1"/>
    <col min="2552" max="2557" width="18.140625" style="1" customWidth="1"/>
    <col min="2558" max="2559" width="18.42578125" style="1" customWidth="1"/>
    <col min="2560" max="2563" width="18.140625" style="1" customWidth="1"/>
    <col min="2564" max="2802" width="9.140625" style="1"/>
    <col min="2803" max="2803" width="21.5703125" style="1" customWidth="1"/>
    <col min="2804" max="2804" width="63.42578125" style="1" customWidth="1"/>
    <col min="2805" max="2807" width="18.42578125" style="1" customWidth="1"/>
    <col min="2808" max="2813" width="18.140625" style="1" customWidth="1"/>
    <col min="2814" max="2815" width="18.42578125" style="1" customWidth="1"/>
    <col min="2816" max="2819" width="18.140625" style="1" customWidth="1"/>
    <col min="2820" max="3058" width="9.140625" style="1"/>
    <col min="3059" max="3059" width="21.5703125" style="1" customWidth="1"/>
    <col min="3060" max="3060" width="63.42578125" style="1" customWidth="1"/>
    <col min="3061" max="3063" width="18.42578125" style="1" customWidth="1"/>
    <col min="3064" max="3069" width="18.140625" style="1" customWidth="1"/>
    <col min="3070" max="3071" width="18.42578125" style="1" customWidth="1"/>
    <col min="3072" max="3075" width="18.140625" style="1" customWidth="1"/>
    <col min="3076" max="3314" width="9.140625" style="1"/>
    <col min="3315" max="3315" width="21.5703125" style="1" customWidth="1"/>
    <col min="3316" max="3316" width="63.42578125" style="1" customWidth="1"/>
    <col min="3317" max="3319" width="18.42578125" style="1" customWidth="1"/>
    <col min="3320" max="3325" width="18.140625" style="1" customWidth="1"/>
    <col min="3326" max="3327" width="18.42578125" style="1" customWidth="1"/>
    <col min="3328" max="3331" width="18.140625" style="1" customWidth="1"/>
    <col min="3332" max="3570" width="9.140625" style="1"/>
    <col min="3571" max="3571" width="21.5703125" style="1" customWidth="1"/>
    <col min="3572" max="3572" width="63.42578125" style="1" customWidth="1"/>
    <col min="3573" max="3575" width="18.42578125" style="1" customWidth="1"/>
    <col min="3576" max="3581" width="18.140625" style="1" customWidth="1"/>
    <col min="3582" max="3583" width="18.42578125" style="1" customWidth="1"/>
    <col min="3584" max="3587" width="18.140625" style="1" customWidth="1"/>
    <col min="3588" max="3826" width="9.140625" style="1"/>
    <col min="3827" max="3827" width="21.5703125" style="1" customWidth="1"/>
    <col min="3828" max="3828" width="63.42578125" style="1" customWidth="1"/>
    <col min="3829" max="3831" width="18.42578125" style="1" customWidth="1"/>
    <col min="3832" max="3837" width="18.140625" style="1" customWidth="1"/>
    <col min="3838" max="3839" width="18.42578125" style="1" customWidth="1"/>
    <col min="3840" max="3843" width="18.140625" style="1" customWidth="1"/>
    <col min="3844" max="4082" width="9.140625" style="1"/>
    <col min="4083" max="4083" width="21.5703125" style="1" customWidth="1"/>
    <col min="4084" max="4084" width="63.42578125" style="1" customWidth="1"/>
    <col min="4085" max="4087" width="18.42578125" style="1" customWidth="1"/>
    <col min="4088" max="4093" width="18.140625" style="1" customWidth="1"/>
    <col min="4094" max="4095" width="18.42578125" style="1" customWidth="1"/>
    <col min="4096" max="4099" width="18.140625" style="1" customWidth="1"/>
    <col min="4100" max="4338" width="9.140625" style="1"/>
    <col min="4339" max="4339" width="21.5703125" style="1" customWidth="1"/>
    <col min="4340" max="4340" width="63.42578125" style="1" customWidth="1"/>
    <col min="4341" max="4343" width="18.42578125" style="1" customWidth="1"/>
    <col min="4344" max="4349" width="18.140625" style="1" customWidth="1"/>
    <col min="4350" max="4351" width="18.42578125" style="1" customWidth="1"/>
    <col min="4352" max="4355" width="18.140625" style="1" customWidth="1"/>
    <col min="4356" max="4594" width="9.140625" style="1"/>
    <col min="4595" max="4595" width="21.5703125" style="1" customWidth="1"/>
    <col min="4596" max="4596" width="63.42578125" style="1" customWidth="1"/>
    <col min="4597" max="4599" width="18.42578125" style="1" customWidth="1"/>
    <col min="4600" max="4605" width="18.140625" style="1" customWidth="1"/>
    <col min="4606" max="4607" width="18.42578125" style="1" customWidth="1"/>
    <col min="4608" max="4611" width="18.140625" style="1" customWidth="1"/>
    <col min="4612" max="4850" width="9.140625" style="1"/>
    <col min="4851" max="4851" width="21.5703125" style="1" customWidth="1"/>
    <col min="4852" max="4852" width="63.42578125" style="1" customWidth="1"/>
    <col min="4853" max="4855" width="18.42578125" style="1" customWidth="1"/>
    <col min="4856" max="4861" width="18.140625" style="1" customWidth="1"/>
    <col min="4862" max="4863" width="18.42578125" style="1" customWidth="1"/>
    <col min="4864" max="4867" width="18.140625" style="1" customWidth="1"/>
    <col min="4868" max="5106" width="9.140625" style="1"/>
    <col min="5107" max="5107" width="21.5703125" style="1" customWidth="1"/>
    <col min="5108" max="5108" width="63.42578125" style="1" customWidth="1"/>
    <col min="5109" max="5111" width="18.42578125" style="1" customWidth="1"/>
    <col min="5112" max="5117" width="18.140625" style="1" customWidth="1"/>
    <col min="5118" max="5119" width="18.42578125" style="1" customWidth="1"/>
    <col min="5120" max="5123" width="18.140625" style="1" customWidth="1"/>
    <col min="5124" max="5362" width="9.140625" style="1"/>
    <col min="5363" max="5363" width="21.5703125" style="1" customWidth="1"/>
    <col min="5364" max="5364" width="63.42578125" style="1" customWidth="1"/>
    <col min="5365" max="5367" width="18.42578125" style="1" customWidth="1"/>
    <col min="5368" max="5373" width="18.140625" style="1" customWidth="1"/>
    <col min="5374" max="5375" width="18.42578125" style="1" customWidth="1"/>
    <col min="5376" max="5379" width="18.140625" style="1" customWidth="1"/>
    <col min="5380" max="5618" width="9.140625" style="1"/>
    <col min="5619" max="5619" width="21.5703125" style="1" customWidth="1"/>
    <col min="5620" max="5620" width="63.42578125" style="1" customWidth="1"/>
    <col min="5621" max="5623" width="18.42578125" style="1" customWidth="1"/>
    <col min="5624" max="5629" width="18.140625" style="1" customWidth="1"/>
    <col min="5630" max="5631" width="18.42578125" style="1" customWidth="1"/>
    <col min="5632" max="5635" width="18.140625" style="1" customWidth="1"/>
    <col min="5636" max="5874" width="9.140625" style="1"/>
    <col min="5875" max="5875" width="21.5703125" style="1" customWidth="1"/>
    <col min="5876" max="5876" width="63.42578125" style="1" customWidth="1"/>
    <col min="5877" max="5879" width="18.42578125" style="1" customWidth="1"/>
    <col min="5880" max="5885" width="18.140625" style="1" customWidth="1"/>
    <col min="5886" max="5887" width="18.42578125" style="1" customWidth="1"/>
    <col min="5888" max="5891" width="18.140625" style="1" customWidth="1"/>
    <col min="5892" max="6130" width="9.140625" style="1"/>
    <col min="6131" max="6131" width="21.5703125" style="1" customWidth="1"/>
    <col min="6132" max="6132" width="63.42578125" style="1" customWidth="1"/>
    <col min="6133" max="6135" width="18.42578125" style="1" customWidth="1"/>
    <col min="6136" max="6141" width="18.140625" style="1" customWidth="1"/>
    <col min="6142" max="6143" width="18.42578125" style="1" customWidth="1"/>
    <col min="6144" max="6147" width="18.140625" style="1" customWidth="1"/>
    <col min="6148" max="6386" width="9.140625" style="1"/>
    <col min="6387" max="6387" width="21.5703125" style="1" customWidth="1"/>
    <col min="6388" max="6388" width="63.42578125" style="1" customWidth="1"/>
    <col min="6389" max="6391" width="18.42578125" style="1" customWidth="1"/>
    <col min="6392" max="6397" width="18.140625" style="1" customWidth="1"/>
    <col min="6398" max="6399" width="18.42578125" style="1" customWidth="1"/>
    <col min="6400" max="6403" width="18.140625" style="1" customWidth="1"/>
    <col min="6404" max="6642" width="9.140625" style="1"/>
    <col min="6643" max="6643" width="21.5703125" style="1" customWidth="1"/>
    <col min="6644" max="6644" width="63.42578125" style="1" customWidth="1"/>
    <col min="6645" max="6647" width="18.42578125" style="1" customWidth="1"/>
    <col min="6648" max="6653" width="18.140625" style="1" customWidth="1"/>
    <col min="6654" max="6655" width="18.42578125" style="1" customWidth="1"/>
    <col min="6656" max="6659" width="18.140625" style="1" customWidth="1"/>
    <col min="6660" max="6898" width="9.140625" style="1"/>
    <col min="6899" max="6899" width="21.5703125" style="1" customWidth="1"/>
    <col min="6900" max="6900" width="63.42578125" style="1" customWidth="1"/>
    <col min="6901" max="6903" width="18.42578125" style="1" customWidth="1"/>
    <col min="6904" max="6909" width="18.140625" style="1" customWidth="1"/>
    <col min="6910" max="6911" width="18.42578125" style="1" customWidth="1"/>
    <col min="6912" max="6915" width="18.140625" style="1" customWidth="1"/>
    <col min="6916" max="7154" width="9.140625" style="1"/>
    <col min="7155" max="7155" width="21.5703125" style="1" customWidth="1"/>
    <col min="7156" max="7156" width="63.42578125" style="1" customWidth="1"/>
    <col min="7157" max="7159" width="18.42578125" style="1" customWidth="1"/>
    <col min="7160" max="7165" width="18.140625" style="1" customWidth="1"/>
    <col min="7166" max="7167" width="18.42578125" style="1" customWidth="1"/>
    <col min="7168" max="7171" width="18.140625" style="1" customWidth="1"/>
    <col min="7172" max="7410" width="9.140625" style="1"/>
    <col min="7411" max="7411" width="21.5703125" style="1" customWidth="1"/>
    <col min="7412" max="7412" width="63.42578125" style="1" customWidth="1"/>
    <col min="7413" max="7415" width="18.42578125" style="1" customWidth="1"/>
    <col min="7416" max="7421" width="18.140625" style="1" customWidth="1"/>
    <col min="7422" max="7423" width="18.42578125" style="1" customWidth="1"/>
    <col min="7424" max="7427" width="18.140625" style="1" customWidth="1"/>
    <col min="7428" max="7666" width="9.140625" style="1"/>
    <col min="7667" max="7667" width="21.5703125" style="1" customWidth="1"/>
    <col min="7668" max="7668" width="63.42578125" style="1" customWidth="1"/>
    <col min="7669" max="7671" width="18.42578125" style="1" customWidth="1"/>
    <col min="7672" max="7677" width="18.140625" style="1" customWidth="1"/>
    <col min="7678" max="7679" width="18.42578125" style="1" customWidth="1"/>
    <col min="7680" max="7683" width="18.140625" style="1" customWidth="1"/>
    <col min="7684" max="7922" width="9.140625" style="1"/>
    <col min="7923" max="7923" width="21.5703125" style="1" customWidth="1"/>
    <col min="7924" max="7924" width="63.42578125" style="1" customWidth="1"/>
    <col min="7925" max="7927" width="18.42578125" style="1" customWidth="1"/>
    <col min="7928" max="7933" width="18.140625" style="1" customWidth="1"/>
    <col min="7934" max="7935" width="18.42578125" style="1" customWidth="1"/>
    <col min="7936" max="7939" width="18.140625" style="1" customWidth="1"/>
    <col min="7940" max="8178" width="9.140625" style="1"/>
    <col min="8179" max="8179" width="21.5703125" style="1" customWidth="1"/>
    <col min="8180" max="8180" width="63.42578125" style="1" customWidth="1"/>
    <col min="8181" max="8183" width="18.42578125" style="1" customWidth="1"/>
    <col min="8184" max="8189" width="18.140625" style="1" customWidth="1"/>
    <col min="8190" max="8191" width="18.42578125" style="1" customWidth="1"/>
    <col min="8192" max="8195" width="18.140625" style="1" customWidth="1"/>
    <col min="8196" max="8434" width="9.140625" style="1"/>
    <col min="8435" max="8435" width="21.5703125" style="1" customWidth="1"/>
    <col min="8436" max="8436" width="63.42578125" style="1" customWidth="1"/>
    <col min="8437" max="8439" width="18.42578125" style="1" customWidth="1"/>
    <col min="8440" max="8445" width="18.140625" style="1" customWidth="1"/>
    <col min="8446" max="8447" width="18.42578125" style="1" customWidth="1"/>
    <col min="8448" max="8451" width="18.140625" style="1" customWidth="1"/>
    <col min="8452" max="8690" width="9.140625" style="1"/>
    <col min="8691" max="8691" width="21.5703125" style="1" customWidth="1"/>
    <col min="8692" max="8692" width="63.42578125" style="1" customWidth="1"/>
    <col min="8693" max="8695" width="18.42578125" style="1" customWidth="1"/>
    <col min="8696" max="8701" width="18.140625" style="1" customWidth="1"/>
    <col min="8702" max="8703" width="18.42578125" style="1" customWidth="1"/>
    <col min="8704" max="8707" width="18.140625" style="1" customWidth="1"/>
    <col min="8708" max="8946" width="9.140625" style="1"/>
    <col min="8947" max="8947" width="21.5703125" style="1" customWidth="1"/>
    <col min="8948" max="8948" width="63.42578125" style="1" customWidth="1"/>
    <col min="8949" max="8951" width="18.42578125" style="1" customWidth="1"/>
    <col min="8952" max="8957" width="18.140625" style="1" customWidth="1"/>
    <col min="8958" max="8959" width="18.42578125" style="1" customWidth="1"/>
    <col min="8960" max="8963" width="18.140625" style="1" customWidth="1"/>
    <col min="8964" max="9202" width="9.140625" style="1"/>
    <col min="9203" max="9203" width="21.5703125" style="1" customWidth="1"/>
    <col min="9204" max="9204" width="63.42578125" style="1" customWidth="1"/>
    <col min="9205" max="9207" width="18.42578125" style="1" customWidth="1"/>
    <col min="9208" max="9213" width="18.140625" style="1" customWidth="1"/>
    <col min="9214" max="9215" width="18.42578125" style="1" customWidth="1"/>
    <col min="9216" max="9219" width="18.140625" style="1" customWidth="1"/>
    <col min="9220" max="9458" width="9.140625" style="1"/>
    <col min="9459" max="9459" width="21.5703125" style="1" customWidth="1"/>
    <col min="9460" max="9460" width="63.42578125" style="1" customWidth="1"/>
    <col min="9461" max="9463" width="18.42578125" style="1" customWidth="1"/>
    <col min="9464" max="9469" width="18.140625" style="1" customWidth="1"/>
    <col min="9470" max="9471" width="18.42578125" style="1" customWidth="1"/>
    <col min="9472" max="9475" width="18.140625" style="1" customWidth="1"/>
    <col min="9476" max="9714" width="9.140625" style="1"/>
    <col min="9715" max="9715" width="21.5703125" style="1" customWidth="1"/>
    <col min="9716" max="9716" width="63.42578125" style="1" customWidth="1"/>
    <col min="9717" max="9719" width="18.42578125" style="1" customWidth="1"/>
    <col min="9720" max="9725" width="18.140625" style="1" customWidth="1"/>
    <col min="9726" max="9727" width="18.42578125" style="1" customWidth="1"/>
    <col min="9728" max="9731" width="18.140625" style="1" customWidth="1"/>
    <col min="9732" max="9970" width="9.140625" style="1"/>
    <col min="9971" max="9971" width="21.5703125" style="1" customWidth="1"/>
    <col min="9972" max="9972" width="63.42578125" style="1" customWidth="1"/>
    <col min="9973" max="9975" width="18.42578125" style="1" customWidth="1"/>
    <col min="9976" max="9981" width="18.140625" style="1" customWidth="1"/>
    <col min="9982" max="9983" width="18.42578125" style="1" customWidth="1"/>
    <col min="9984" max="9987" width="18.140625" style="1" customWidth="1"/>
    <col min="9988" max="10226" width="9.140625" style="1"/>
    <col min="10227" max="10227" width="21.5703125" style="1" customWidth="1"/>
    <col min="10228" max="10228" width="63.42578125" style="1" customWidth="1"/>
    <col min="10229" max="10231" width="18.42578125" style="1" customWidth="1"/>
    <col min="10232" max="10237" width="18.140625" style="1" customWidth="1"/>
    <col min="10238" max="10239" width="18.42578125" style="1" customWidth="1"/>
    <col min="10240" max="10243" width="18.140625" style="1" customWidth="1"/>
    <col min="10244" max="10482" width="9.140625" style="1"/>
    <col min="10483" max="10483" width="21.5703125" style="1" customWidth="1"/>
    <col min="10484" max="10484" width="63.42578125" style="1" customWidth="1"/>
    <col min="10485" max="10487" width="18.42578125" style="1" customWidth="1"/>
    <col min="10488" max="10493" width="18.140625" style="1" customWidth="1"/>
    <col min="10494" max="10495" width="18.42578125" style="1" customWidth="1"/>
    <col min="10496" max="10499" width="18.140625" style="1" customWidth="1"/>
    <col min="10500" max="10738" width="9.140625" style="1"/>
    <col min="10739" max="10739" width="21.5703125" style="1" customWidth="1"/>
    <col min="10740" max="10740" width="63.42578125" style="1" customWidth="1"/>
    <col min="10741" max="10743" width="18.42578125" style="1" customWidth="1"/>
    <col min="10744" max="10749" width="18.140625" style="1" customWidth="1"/>
    <col min="10750" max="10751" width="18.42578125" style="1" customWidth="1"/>
    <col min="10752" max="10755" width="18.140625" style="1" customWidth="1"/>
    <col min="10756" max="10994" width="9.140625" style="1"/>
    <col min="10995" max="10995" width="21.5703125" style="1" customWidth="1"/>
    <col min="10996" max="10996" width="63.42578125" style="1" customWidth="1"/>
    <col min="10997" max="10999" width="18.42578125" style="1" customWidth="1"/>
    <col min="11000" max="11005" width="18.140625" style="1" customWidth="1"/>
    <col min="11006" max="11007" width="18.42578125" style="1" customWidth="1"/>
    <col min="11008" max="11011" width="18.140625" style="1" customWidth="1"/>
    <col min="11012" max="11250" width="9.140625" style="1"/>
    <col min="11251" max="11251" width="21.5703125" style="1" customWidth="1"/>
    <col min="11252" max="11252" width="63.42578125" style="1" customWidth="1"/>
    <col min="11253" max="11255" width="18.42578125" style="1" customWidth="1"/>
    <col min="11256" max="11261" width="18.140625" style="1" customWidth="1"/>
    <col min="11262" max="11263" width="18.42578125" style="1" customWidth="1"/>
    <col min="11264" max="11267" width="18.140625" style="1" customWidth="1"/>
    <col min="11268" max="11506" width="9.140625" style="1"/>
    <col min="11507" max="11507" width="21.5703125" style="1" customWidth="1"/>
    <col min="11508" max="11508" width="63.42578125" style="1" customWidth="1"/>
    <col min="11509" max="11511" width="18.42578125" style="1" customWidth="1"/>
    <col min="11512" max="11517" width="18.140625" style="1" customWidth="1"/>
    <col min="11518" max="11519" width="18.42578125" style="1" customWidth="1"/>
    <col min="11520" max="11523" width="18.140625" style="1" customWidth="1"/>
    <col min="11524" max="11762" width="9.140625" style="1"/>
    <col min="11763" max="11763" width="21.5703125" style="1" customWidth="1"/>
    <col min="11764" max="11764" width="63.42578125" style="1" customWidth="1"/>
    <col min="11765" max="11767" width="18.42578125" style="1" customWidth="1"/>
    <col min="11768" max="11773" width="18.140625" style="1" customWidth="1"/>
    <col min="11774" max="11775" width="18.42578125" style="1" customWidth="1"/>
    <col min="11776" max="11779" width="18.140625" style="1" customWidth="1"/>
    <col min="11780" max="12018" width="9.140625" style="1"/>
    <col min="12019" max="12019" width="21.5703125" style="1" customWidth="1"/>
    <col min="12020" max="12020" width="63.42578125" style="1" customWidth="1"/>
    <col min="12021" max="12023" width="18.42578125" style="1" customWidth="1"/>
    <col min="12024" max="12029" width="18.140625" style="1" customWidth="1"/>
    <col min="12030" max="12031" width="18.42578125" style="1" customWidth="1"/>
    <col min="12032" max="12035" width="18.140625" style="1" customWidth="1"/>
    <col min="12036" max="12274" width="9.140625" style="1"/>
    <col min="12275" max="12275" width="21.5703125" style="1" customWidth="1"/>
    <col min="12276" max="12276" width="63.42578125" style="1" customWidth="1"/>
    <col min="12277" max="12279" width="18.42578125" style="1" customWidth="1"/>
    <col min="12280" max="12285" width="18.140625" style="1" customWidth="1"/>
    <col min="12286" max="12287" width="18.42578125" style="1" customWidth="1"/>
    <col min="12288" max="12291" width="18.140625" style="1" customWidth="1"/>
    <col min="12292" max="12530" width="9.140625" style="1"/>
    <col min="12531" max="12531" width="21.5703125" style="1" customWidth="1"/>
    <col min="12532" max="12532" width="63.42578125" style="1" customWidth="1"/>
    <col min="12533" max="12535" width="18.42578125" style="1" customWidth="1"/>
    <col min="12536" max="12541" width="18.140625" style="1" customWidth="1"/>
    <col min="12542" max="12543" width="18.42578125" style="1" customWidth="1"/>
    <col min="12544" max="12547" width="18.140625" style="1" customWidth="1"/>
    <col min="12548" max="12786" width="9.140625" style="1"/>
    <col min="12787" max="12787" width="21.5703125" style="1" customWidth="1"/>
    <col min="12788" max="12788" width="63.42578125" style="1" customWidth="1"/>
    <col min="12789" max="12791" width="18.42578125" style="1" customWidth="1"/>
    <col min="12792" max="12797" width="18.140625" style="1" customWidth="1"/>
    <col min="12798" max="12799" width="18.42578125" style="1" customWidth="1"/>
    <col min="12800" max="12803" width="18.140625" style="1" customWidth="1"/>
    <col min="12804" max="13042" width="9.140625" style="1"/>
    <col min="13043" max="13043" width="21.5703125" style="1" customWidth="1"/>
    <col min="13044" max="13044" width="63.42578125" style="1" customWidth="1"/>
    <col min="13045" max="13047" width="18.42578125" style="1" customWidth="1"/>
    <col min="13048" max="13053" width="18.140625" style="1" customWidth="1"/>
    <col min="13054" max="13055" width="18.42578125" style="1" customWidth="1"/>
    <col min="13056" max="13059" width="18.140625" style="1" customWidth="1"/>
    <col min="13060" max="13298" width="9.140625" style="1"/>
    <col min="13299" max="13299" width="21.5703125" style="1" customWidth="1"/>
    <col min="13300" max="13300" width="63.42578125" style="1" customWidth="1"/>
    <col min="13301" max="13303" width="18.42578125" style="1" customWidth="1"/>
    <col min="13304" max="13309" width="18.140625" style="1" customWidth="1"/>
    <col min="13310" max="13311" width="18.42578125" style="1" customWidth="1"/>
    <col min="13312" max="13315" width="18.140625" style="1" customWidth="1"/>
    <col min="13316" max="13554" width="9.140625" style="1"/>
    <col min="13555" max="13555" width="21.5703125" style="1" customWidth="1"/>
    <col min="13556" max="13556" width="63.42578125" style="1" customWidth="1"/>
    <col min="13557" max="13559" width="18.42578125" style="1" customWidth="1"/>
    <col min="13560" max="13565" width="18.140625" style="1" customWidth="1"/>
    <col min="13566" max="13567" width="18.42578125" style="1" customWidth="1"/>
    <col min="13568" max="13571" width="18.140625" style="1" customWidth="1"/>
    <col min="13572" max="13810" width="9.140625" style="1"/>
    <col min="13811" max="13811" width="21.5703125" style="1" customWidth="1"/>
    <col min="13812" max="13812" width="63.42578125" style="1" customWidth="1"/>
    <col min="13813" max="13815" width="18.42578125" style="1" customWidth="1"/>
    <col min="13816" max="13821" width="18.140625" style="1" customWidth="1"/>
    <col min="13822" max="13823" width="18.42578125" style="1" customWidth="1"/>
    <col min="13824" max="13827" width="18.140625" style="1" customWidth="1"/>
    <col min="13828" max="14066" width="9.140625" style="1"/>
    <col min="14067" max="14067" width="21.5703125" style="1" customWidth="1"/>
    <col min="14068" max="14068" width="63.42578125" style="1" customWidth="1"/>
    <col min="14069" max="14071" width="18.42578125" style="1" customWidth="1"/>
    <col min="14072" max="14077" width="18.140625" style="1" customWidth="1"/>
    <col min="14078" max="14079" width="18.42578125" style="1" customWidth="1"/>
    <col min="14080" max="14083" width="18.140625" style="1" customWidth="1"/>
    <col min="14084" max="14322" width="9.140625" style="1"/>
    <col min="14323" max="14323" width="21.5703125" style="1" customWidth="1"/>
    <col min="14324" max="14324" width="63.42578125" style="1" customWidth="1"/>
    <col min="14325" max="14327" width="18.42578125" style="1" customWidth="1"/>
    <col min="14328" max="14333" width="18.140625" style="1" customWidth="1"/>
    <col min="14334" max="14335" width="18.42578125" style="1" customWidth="1"/>
    <col min="14336" max="14339" width="18.140625" style="1" customWidth="1"/>
    <col min="14340" max="14578" width="9.140625" style="1"/>
    <col min="14579" max="14579" width="21.5703125" style="1" customWidth="1"/>
    <col min="14580" max="14580" width="63.42578125" style="1" customWidth="1"/>
    <col min="14581" max="14583" width="18.42578125" style="1" customWidth="1"/>
    <col min="14584" max="14589" width="18.140625" style="1" customWidth="1"/>
    <col min="14590" max="14591" width="18.42578125" style="1" customWidth="1"/>
    <col min="14592" max="14595" width="18.140625" style="1" customWidth="1"/>
    <col min="14596" max="14834" width="9.140625" style="1"/>
    <col min="14835" max="14835" width="21.5703125" style="1" customWidth="1"/>
    <col min="14836" max="14836" width="63.42578125" style="1" customWidth="1"/>
    <col min="14837" max="14839" width="18.42578125" style="1" customWidth="1"/>
    <col min="14840" max="14845" width="18.140625" style="1" customWidth="1"/>
    <col min="14846" max="14847" width="18.42578125" style="1" customWidth="1"/>
    <col min="14848" max="14851" width="18.140625" style="1" customWidth="1"/>
    <col min="14852" max="15090" width="9.140625" style="1"/>
    <col min="15091" max="15091" width="21.5703125" style="1" customWidth="1"/>
    <col min="15092" max="15092" width="63.42578125" style="1" customWidth="1"/>
    <col min="15093" max="15095" width="18.42578125" style="1" customWidth="1"/>
    <col min="15096" max="15101" width="18.140625" style="1" customWidth="1"/>
    <col min="15102" max="15103" width="18.42578125" style="1" customWidth="1"/>
    <col min="15104" max="15107" width="18.140625" style="1" customWidth="1"/>
    <col min="15108" max="15346" width="9.140625" style="1"/>
    <col min="15347" max="15347" width="21.5703125" style="1" customWidth="1"/>
    <col min="15348" max="15348" width="63.42578125" style="1" customWidth="1"/>
    <col min="15349" max="15351" width="18.42578125" style="1" customWidth="1"/>
    <col min="15352" max="15357" width="18.140625" style="1" customWidth="1"/>
    <col min="15358" max="15359" width="18.42578125" style="1" customWidth="1"/>
    <col min="15360" max="15363" width="18.140625" style="1" customWidth="1"/>
    <col min="15364" max="15602" width="9.140625" style="1"/>
    <col min="15603" max="15603" width="21.5703125" style="1" customWidth="1"/>
    <col min="15604" max="15604" width="63.42578125" style="1" customWidth="1"/>
    <col min="15605" max="15607" width="18.42578125" style="1" customWidth="1"/>
    <col min="15608" max="15613" width="18.140625" style="1" customWidth="1"/>
    <col min="15614" max="15615" width="18.42578125" style="1" customWidth="1"/>
    <col min="15616" max="15619" width="18.140625" style="1" customWidth="1"/>
    <col min="15620" max="15858" width="9.140625" style="1"/>
    <col min="15859" max="15859" width="21.5703125" style="1" customWidth="1"/>
    <col min="15860" max="15860" width="63.42578125" style="1" customWidth="1"/>
    <col min="15861" max="15863" width="18.42578125" style="1" customWidth="1"/>
    <col min="15864" max="15869" width="18.140625" style="1" customWidth="1"/>
    <col min="15870" max="15871" width="18.42578125" style="1" customWidth="1"/>
    <col min="15872" max="15875" width="18.140625" style="1" customWidth="1"/>
    <col min="15876" max="16114" width="9.140625" style="1"/>
    <col min="16115" max="16115" width="21.5703125" style="1" customWidth="1"/>
    <col min="16116" max="16116" width="63.42578125" style="1" customWidth="1"/>
    <col min="16117" max="16119" width="18.42578125" style="1" customWidth="1"/>
    <col min="16120" max="16125" width="18.140625" style="1" customWidth="1"/>
    <col min="16126" max="16127" width="18.42578125" style="1" customWidth="1"/>
    <col min="16128" max="16131" width="18.140625" style="1" customWidth="1"/>
    <col min="16132" max="16384" width="9.140625" style="1"/>
  </cols>
  <sheetData>
    <row r="1" spans="1:6" ht="61.5" customHeight="1" x14ac:dyDescent="0.25">
      <c r="A1" s="58" t="s">
        <v>0</v>
      </c>
      <c r="B1" s="60" t="s">
        <v>77</v>
      </c>
      <c r="C1" s="50" t="s">
        <v>87</v>
      </c>
      <c r="D1" s="54"/>
      <c r="E1" s="54"/>
      <c r="F1" s="55"/>
    </row>
    <row r="2" spans="1:6" ht="82.5" customHeight="1" thickBot="1" x14ac:dyDescent="0.3">
      <c r="A2" s="59"/>
      <c r="B2" s="61"/>
      <c r="C2" s="29" t="s">
        <v>82</v>
      </c>
      <c r="D2" s="30" t="s">
        <v>83</v>
      </c>
      <c r="E2" s="30" t="s">
        <v>84</v>
      </c>
      <c r="F2" s="31" t="s">
        <v>85</v>
      </c>
    </row>
    <row r="3" spans="1:6" ht="35.1" customHeight="1" x14ac:dyDescent="0.25">
      <c r="A3" s="2" t="s">
        <v>1</v>
      </c>
      <c r="B3" s="3" t="s">
        <v>2</v>
      </c>
      <c r="C3" s="19">
        <v>800</v>
      </c>
      <c r="D3" s="20">
        <v>0</v>
      </c>
      <c r="E3" s="20">
        <f>SUM(C3*D3)</f>
        <v>0</v>
      </c>
      <c r="F3" s="34"/>
    </row>
    <row r="4" spans="1:6" ht="39.75" customHeight="1" x14ac:dyDescent="0.25">
      <c r="A4" s="2" t="s">
        <v>3</v>
      </c>
      <c r="B4" s="3" t="s">
        <v>4</v>
      </c>
      <c r="C4" s="6">
        <v>20</v>
      </c>
      <c r="D4" s="7">
        <v>0</v>
      </c>
      <c r="E4" s="7">
        <f>SUM(C4*D4)</f>
        <v>0</v>
      </c>
      <c r="F4" s="35"/>
    </row>
    <row r="5" spans="1:6" ht="46.5" customHeight="1" x14ac:dyDescent="0.25">
      <c r="A5" s="2" t="s">
        <v>5</v>
      </c>
      <c r="B5" s="3" t="s">
        <v>6</v>
      </c>
      <c r="C5" s="6">
        <v>20</v>
      </c>
      <c r="D5" s="7">
        <v>0</v>
      </c>
      <c r="E5" s="7">
        <f t="shared" ref="E5:E37" si="0">SUM(C5*D5)</f>
        <v>0</v>
      </c>
      <c r="F5" s="35"/>
    </row>
    <row r="6" spans="1:6" ht="35.1" customHeight="1" x14ac:dyDescent="0.25">
      <c r="A6" s="4" t="s">
        <v>7</v>
      </c>
      <c r="B6" s="5" t="s">
        <v>8</v>
      </c>
      <c r="C6" s="6">
        <v>60</v>
      </c>
      <c r="D6" s="7">
        <v>0</v>
      </c>
      <c r="E6" s="7">
        <f t="shared" si="0"/>
        <v>0</v>
      </c>
      <c r="F6" s="35"/>
    </row>
    <row r="7" spans="1:6" ht="39.75" customHeight="1" x14ac:dyDescent="0.25">
      <c r="A7" s="4" t="s">
        <v>9</v>
      </c>
      <c r="B7" s="5" t="s">
        <v>10</v>
      </c>
      <c r="C7" s="6">
        <v>50</v>
      </c>
      <c r="D7" s="7">
        <v>0</v>
      </c>
      <c r="E7" s="7">
        <f t="shared" si="0"/>
        <v>0</v>
      </c>
      <c r="F7" s="35"/>
    </row>
    <row r="8" spans="1:6" ht="35.1" customHeight="1" x14ac:dyDescent="0.25">
      <c r="A8" s="4" t="s">
        <v>11</v>
      </c>
      <c r="B8" s="5" t="s">
        <v>12</v>
      </c>
      <c r="C8" s="6">
        <v>2200</v>
      </c>
      <c r="D8" s="7">
        <v>0</v>
      </c>
      <c r="E8" s="7">
        <f t="shared" si="0"/>
        <v>0</v>
      </c>
      <c r="F8" s="35"/>
    </row>
    <row r="9" spans="1:6" ht="39.75" customHeight="1" x14ac:dyDescent="0.25">
      <c r="A9" s="4" t="s">
        <v>13</v>
      </c>
      <c r="B9" s="5" t="s">
        <v>80</v>
      </c>
      <c r="C9" s="6">
        <v>1500</v>
      </c>
      <c r="D9" s="7">
        <v>0</v>
      </c>
      <c r="E9" s="7">
        <f t="shared" si="0"/>
        <v>0</v>
      </c>
      <c r="F9" s="35"/>
    </row>
    <row r="10" spans="1:6" ht="39.75" customHeight="1" x14ac:dyDescent="0.25">
      <c r="A10" s="4" t="s">
        <v>14</v>
      </c>
      <c r="B10" s="5" t="s">
        <v>15</v>
      </c>
      <c r="C10" s="6">
        <v>60</v>
      </c>
      <c r="D10" s="7">
        <v>0</v>
      </c>
      <c r="E10" s="7">
        <f t="shared" si="0"/>
        <v>0</v>
      </c>
      <c r="F10" s="35"/>
    </row>
    <row r="11" spans="1:6" ht="39.75" customHeight="1" x14ac:dyDescent="0.25">
      <c r="A11" s="4" t="s">
        <v>16</v>
      </c>
      <c r="B11" s="5" t="s">
        <v>17</v>
      </c>
      <c r="C11" s="6">
        <v>40</v>
      </c>
      <c r="D11" s="7">
        <v>0</v>
      </c>
      <c r="E11" s="7">
        <f t="shared" si="0"/>
        <v>0</v>
      </c>
      <c r="F11" s="35"/>
    </row>
    <row r="12" spans="1:6" ht="52.5" customHeight="1" x14ac:dyDescent="0.25">
      <c r="A12" s="4" t="s">
        <v>18</v>
      </c>
      <c r="B12" s="5" t="s">
        <v>19</v>
      </c>
      <c r="C12" s="6">
        <v>2200</v>
      </c>
      <c r="D12" s="7">
        <v>0</v>
      </c>
      <c r="E12" s="7">
        <f t="shared" si="0"/>
        <v>0</v>
      </c>
      <c r="F12" s="35"/>
    </row>
    <row r="13" spans="1:6" ht="35.1" customHeight="1" x14ac:dyDescent="0.25">
      <c r="A13" s="4" t="s">
        <v>20</v>
      </c>
      <c r="B13" s="5" t="s">
        <v>21</v>
      </c>
      <c r="C13" s="6">
        <v>700</v>
      </c>
      <c r="D13" s="7">
        <v>0</v>
      </c>
      <c r="E13" s="7">
        <f t="shared" si="0"/>
        <v>0</v>
      </c>
      <c r="F13" s="35"/>
    </row>
    <row r="14" spans="1:6" ht="35.1" customHeight="1" x14ac:dyDescent="0.25">
      <c r="A14" s="4" t="s">
        <v>22</v>
      </c>
      <c r="B14" s="5" t="s">
        <v>23</v>
      </c>
      <c r="C14" s="6">
        <v>250</v>
      </c>
      <c r="D14" s="7">
        <v>0</v>
      </c>
      <c r="E14" s="7">
        <f t="shared" si="0"/>
        <v>0</v>
      </c>
      <c r="F14" s="35"/>
    </row>
    <row r="15" spans="1:6" ht="35.1" customHeight="1" x14ac:dyDescent="0.25">
      <c r="A15" s="4" t="s">
        <v>24</v>
      </c>
      <c r="B15" s="5" t="s">
        <v>25</v>
      </c>
      <c r="C15" s="6">
        <v>150</v>
      </c>
      <c r="D15" s="7">
        <v>0</v>
      </c>
      <c r="E15" s="7">
        <f t="shared" si="0"/>
        <v>0</v>
      </c>
      <c r="F15" s="35"/>
    </row>
    <row r="16" spans="1:6" ht="35.1" customHeight="1" x14ac:dyDescent="0.25">
      <c r="A16" s="4" t="s">
        <v>26</v>
      </c>
      <c r="B16" s="5" t="s">
        <v>27</v>
      </c>
      <c r="C16" s="6">
        <v>20</v>
      </c>
      <c r="D16" s="7">
        <v>0</v>
      </c>
      <c r="E16" s="7">
        <f t="shared" si="0"/>
        <v>0</v>
      </c>
      <c r="F16" s="35"/>
    </row>
    <row r="17" spans="1:6" ht="35.1" customHeight="1" x14ac:dyDescent="0.25">
      <c r="A17" s="4" t="s">
        <v>28</v>
      </c>
      <c r="B17" s="5" t="s">
        <v>29</v>
      </c>
      <c r="C17" s="6">
        <v>2000</v>
      </c>
      <c r="D17" s="7">
        <v>0</v>
      </c>
      <c r="E17" s="7">
        <f t="shared" si="0"/>
        <v>0</v>
      </c>
      <c r="F17" s="35"/>
    </row>
    <row r="18" spans="1:6" ht="35.1" customHeight="1" x14ac:dyDescent="0.25">
      <c r="A18" s="4" t="s">
        <v>30</v>
      </c>
      <c r="B18" s="5" t="s">
        <v>31</v>
      </c>
      <c r="C18" s="6">
        <v>100</v>
      </c>
      <c r="D18" s="7">
        <v>0</v>
      </c>
      <c r="E18" s="7">
        <f t="shared" si="0"/>
        <v>0</v>
      </c>
      <c r="F18" s="35"/>
    </row>
    <row r="19" spans="1:6" ht="35.1" customHeight="1" x14ac:dyDescent="0.25">
      <c r="A19" s="4" t="s">
        <v>32</v>
      </c>
      <c r="B19" s="5" t="s">
        <v>33</v>
      </c>
      <c r="C19" s="6">
        <v>70</v>
      </c>
      <c r="D19" s="7">
        <v>0</v>
      </c>
      <c r="E19" s="7">
        <f t="shared" si="0"/>
        <v>0</v>
      </c>
      <c r="F19" s="35"/>
    </row>
    <row r="20" spans="1:6" ht="35.1" customHeight="1" x14ac:dyDescent="0.25">
      <c r="A20" s="4" t="s">
        <v>34</v>
      </c>
      <c r="B20" s="5" t="s">
        <v>35</v>
      </c>
      <c r="C20" s="6">
        <v>1200</v>
      </c>
      <c r="D20" s="7">
        <v>0</v>
      </c>
      <c r="E20" s="7">
        <f t="shared" si="0"/>
        <v>0</v>
      </c>
      <c r="F20" s="35"/>
    </row>
    <row r="21" spans="1:6" ht="35.1" customHeight="1" x14ac:dyDescent="0.25">
      <c r="A21" s="4" t="s">
        <v>36</v>
      </c>
      <c r="B21" s="5" t="s">
        <v>37</v>
      </c>
      <c r="C21" s="6">
        <v>1100</v>
      </c>
      <c r="D21" s="7">
        <v>0</v>
      </c>
      <c r="E21" s="7">
        <f t="shared" si="0"/>
        <v>0</v>
      </c>
      <c r="F21" s="35"/>
    </row>
    <row r="22" spans="1:6" ht="35.1" customHeight="1" x14ac:dyDescent="0.25">
      <c r="A22" s="4" t="s">
        <v>38</v>
      </c>
      <c r="B22" s="5" t="s">
        <v>39</v>
      </c>
      <c r="C22" s="6">
        <v>12200</v>
      </c>
      <c r="D22" s="7">
        <v>0</v>
      </c>
      <c r="E22" s="7">
        <f t="shared" si="0"/>
        <v>0</v>
      </c>
      <c r="F22" s="35"/>
    </row>
    <row r="23" spans="1:6" ht="35.1" customHeight="1" x14ac:dyDescent="0.25">
      <c r="A23" s="4" t="s">
        <v>40</v>
      </c>
      <c r="B23" s="5" t="s">
        <v>41</v>
      </c>
      <c r="C23" s="6">
        <v>76500</v>
      </c>
      <c r="D23" s="7">
        <v>0</v>
      </c>
      <c r="E23" s="7">
        <f t="shared" si="0"/>
        <v>0</v>
      </c>
      <c r="F23" s="35"/>
    </row>
    <row r="24" spans="1:6" ht="35.1" customHeight="1" x14ac:dyDescent="0.25">
      <c r="A24" s="4" t="s">
        <v>42</v>
      </c>
      <c r="B24" s="5" t="s">
        <v>43</v>
      </c>
      <c r="C24" s="6">
        <v>3600</v>
      </c>
      <c r="D24" s="7">
        <v>0</v>
      </c>
      <c r="E24" s="7">
        <f t="shared" si="0"/>
        <v>0</v>
      </c>
      <c r="F24" s="35"/>
    </row>
    <row r="25" spans="1:6" ht="35.1" customHeight="1" x14ac:dyDescent="0.25">
      <c r="A25" s="4" t="s">
        <v>44</v>
      </c>
      <c r="B25" s="5" t="s">
        <v>45</v>
      </c>
      <c r="C25" s="6">
        <v>20</v>
      </c>
      <c r="D25" s="7">
        <v>0</v>
      </c>
      <c r="E25" s="7">
        <f t="shared" si="0"/>
        <v>0</v>
      </c>
      <c r="F25" s="35"/>
    </row>
    <row r="26" spans="1:6" ht="35.1" customHeight="1" x14ac:dyDescent="0.25">
      <c r="A26" s="4" t="s">
        <v>46</v>
      </c>
      <c r="B26" s="5" t="s">
        <v>47</v>
      </c>
      <c r="C26" s="6">
        <v>1050</v>
      </c>
      <c r="D26" s="7">
        <v>0</v>
      </c>
      <c r="E26" s="7">
        <f t="shared" si="0"/>
        <v>0</v>
      </c>
      <c r="F26" s="35"/>
    </row>
    <row r="27" spans="1:6" ht="35.1" customHeight="1" x14ac:dyDescent="0.25">
      <c r="A27" s="4" t="s">
        <v>48</v>
      </c>
      <c r="B27" s="5" t="s">
        <v>49</v>
      </c>
      <c r="C27" s="6">
        <v>3600</v>
      </c>
      <c r="D27" s="7">
        <v>0</v>
      </c>
      <c r="E27" s="7">
        <f t="shared" si="0"/>
        <v>0</v>
      </c>
      <c r="F27" s="35"/>
    </row>
    <row r="28" spans="1:6" ht="35.1" customHeight="1" x14ac:dyDescent="0.25">
      <c r="A28" s="8" t="s">
        <v>54</v>
      </c>
      <c r="B28" s="5" t="s">
        <v>55</v>
      </c>
      <c r="C28" s="6">
        <v>145000</v>
      </c>
      <c r="D28" s="7">
        <v>0</v>
      </c>
      <c r="E28" s="7">
        <f t="shared" si="0"/>
        <v>0</v>
      </c>
      <c r="F28" s="35"/>
    </row>
    <row r="29" spans="1:6" ht="62.25" customHeight="1" x14ac:dyDescent="0.25">
      <c r="A29" s="8" t="s">
        <v>58</v>
      </c>
      <c r="B29" s="5" t="s">
        <v>59</v>
      </c>
      <c r="C29" s="6">
        <v>10</v>
      </c>
      <c r="D29" s="7">
        <v>0</v>
      </c>
      <c r="E29" s="7">
        <f t="shared" si="0"/>
        <v>0</v>
      </c>
      <c r="F29" s="35"/>
    </row>
    <row r="30" spans="1:6" ht="35.1" customHeight="1" x14ac:dyDescent="0.25">
      <c r="A30" s="4" t="s">
        <v>60</v>
      </c>
      <c r="B30" s="5" t="s">
        <v>61</v>
      </c>
      <c r="C30" s="6">
        <v>1600</v>
      </c>
      <c r="D30" s="7">
        <v>0</v>
      </c>
      <c r="E30" s="7">
        <f t="shared" si="0"/>
        <v>0</v>
      </c>
      <c r="F30" s="35"/>
    </row>
    <row r="31" spans="1:6" ht="35.1" customHeight="1" x14ac:dyDescent="0.25">
      <c r="A31" s="4" t="s">
        <v>62</v>
      </c>
      <c r="B31" s="5" t="s">
        <v>63</v>
      </c>
      <c r="C31" s="6">
        <v>1550</v>
      </c>
      <c r="D31" s="7">
        <v>0</v>
      </c>
      <c r="E31" s="7">
        <f t="shared" si="0"/>
        <v>0</v>
      </c>
      <c r="F31" s="35"/>
    </row>
    <row r="32" spans="1:6" ht="70.5" customHeight="1" x14ac:dyDescent="0.25">
      <c r="A32" s="4" t="s">
        <v>64</v>
      </c>
      <c r="B32" s="5" t="s">
        <v>81</v>
      </c>
      <c r="C32" s="6">
        <v>800</v>
      </c>
      <c r="D32" s="7">
        <v>0</v>
      </c>
      <c r="E32" s="7">
        <f t="shared" si="0"/>
        <v>0</v>
      </c>
      <c r="F32" s="35"/>
    </row>
    <row r="33" spans="1:6" ht="35.1" customHeight="1" x14ac:dyDescent="0.25">
      <c r="A33" s="4" t="s">
        <v>65</v>
      </c>
      <c r="B33" s="5" t="s">
        <v>66</v>
      </c>
      <c r="C33" s="6">
        <v>510</v>
      </c>
      <c r="D33" s="7">
        <v>0</v>
      </c>
      <c r="E33" s="7">
        <f t="shared" si="0"/>
        <v>0</v>
      </c>
      <c r="F33" s="35"/>
    </row>
    <row r="34" spans="1:6" ht="35.1" customHeight="1" x14ac:dyDescent="0.25">
      <c r="A34" s="4" t="s">
        <v>67</v>
      </c>
      <c r="B34" s="5" t="s">
        <v>68</v>
      </c>
      <c r="C34" s="6">
        <v>2200</v>
      </c>
      <c r="D34" s="7">
        <v>0</v>
      </c>
      <c r="E34" s="7">
        <f t="shared" si="0"/>
        <v>0</v>
      </c>
      <c r="F34" s="35"/>
    </row>
    <row r="35" spans="1:6" ht="35.1" customHeight="1" x14ac:dyDescent="0.25">
      <c r="A35" s="4" t="s">
        <v>69</v>
      </c>
      <c r="B35" s="5" t="s">
        <v>70</v>
      </c>
      <c r="C35" s="6">
        <v>50</v>
      </c>
      <c r="D35" s="7">
        <v>0</v>
      </c>
      <c r="E35" s="7">
        <f t="shared" si="0"/>
        <v>0</v>
      </c>
      <c r="F35" s="35"/>
    </row>
    <row r="36" spans="1:6" ht="35.1" customHeight="1" x14ac:dyDescent="0.25">
      <c r="A36" s="4" t="s">
        <v>71</v>
      </c>
      <c r="B36" s="9" t="s">
        <v>72</v>
      </c>
      <c r="C36" s="6">
        <v>102000</v>
      </c>
      <c r="D36" s="7">
        <v>0</v>
      </c>
      <c r="E36" s="7">
        <f t="shared" si="0"/>
        <v>0</v>
      </c>
      <c r="F36" s="35"/>
    </row>
    <row r="37" spans="1:6" ht="35.1" customHeight="1" thickBot="1" x14ac:dyDescent="0.3">
      <c r="A37" s="10" t="s">
        <v>73</v>
      </c>
      <c r="B37" s="11" t="s">
        <v>74</v>
      </c>
      <c r="C37" s="47">
        <v>34000</v>
      </c>
      <c r="D37" s="36">
        <v>0</v>
      </c>
      <c r="E37" s="36">
        <f t="shared" si="0"/>
        <v>0</v>
      </c>
      <c r="F37" s="37"/>
    </row>
    <row r="38" spans="1:6" ht="30.75" customHeight="1" thickBot="1" x14ac:dyDescent="0.3">
      <c r="A38" s="56" t="s">
        <v>79</v>
      </c>
      <c r="B38" s="57"/>
      <c r="C38" s="12">
        <f>SUM(C3:C37)</f>
        <v>397230</v>
      </c>
      <c r="D38" s="24"/>
      <c r="E38" s="16">
        <f>SUM(E3:E37)</f>
        <v>0</v>
      </c>
      <c r="F38" s="38"/>
    </row>
  </sheetData>
  <mergeCells count="4">
    <mergeCell ref="A38:B38"/>
    <mergeCell ref="A1:A2"/>
    <mergeCell ref="B1:B2"/>
    <mergeCell ref="C1:F1"/>
  </mergeCells>
  <pageMargins left="0.7" right="0.7" top="0.75" bottom="0.75" header="0.3" footer="0.3"/>
  <pageSetup paperSize="9" scale="53" orientation="landscape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5" zoomScale="75" zoomScaleNormal="75" workbookViewId="0">
      <selection activeCell="I36" sqref="I36"/>
    </sheetView>
  </sheetViews>
  <sheetFormatPr defaultRowHeight="15.75" x14ac:dyDescent="0.25"/>
  <cols>
    <col min="1" max="1" width="21.5703125" style="13" customWidth="1"/>
    <col min="2" max="2" width="63.42578125" style="1" customWidth="1"/>
    <col min="3" max="5" width="18.140625" style="1" customWidth="1"/>
    <col min="6" max="6" width="18.42578125" style="1" customWidth="1"/>
    <col min="7" max="242" width="9.140625" style="1"/>
    <col min="243" max="243" width="21.5703125" style="1" customWidth="1"/>
    <col min="244" max="244" width="63.42578125" style="1" customWidth="1"/>
    <col min="245" max="247" width="18.42578125" style="1" customWidth="1"/>
    <col min="248" max="253" width="18.140625" style="1" customWidth="1"/>
    <col min="254" max="255" width="18.42578125" style="1" customWidth="1"/>
    <col min="256" max="259" width="18.140625" style="1" customWidth="1"/>
    <col min="260" max="498" width="9.140625" style="1"/>
    <col min="499" max="499" width="21.5703125" style="1" customWidth="1"/>
    <col min="500" max="500" width="63.42578125" style="1" customWidth="1"/>
    <col min="501" max="503" width="18.42578125" style="1" customWidth="1"/>
    <col min="504" max="509" width="18.140625" style="1" customWidth="1"/>
    <col min="510" max="511" width="18.42578125" style="1" customWidth="1"/>
    <col min="512" max="515" width="18.140625" style="1" customWidth="1"/>
    <col min="516" max="754" width="9.140625" style="1"/>
    <col min="755" max="755" width="21.5703125" style="1" customWidth="1"/>
    <col min="756" max="756" width="63.42578125" style="1" customWidth="1"/>
    <col min="757" max="759" width="18.42578125" style="1" customWidth="1"/>
    <col min="760" max="765" width="18.140625" style="1" customWidth="1"/>
    <col min="766" max="767" width="18.42578125" style="1" customWidth="1"/>
    <col min="768" max="771" width="18.140625" style="1" customWidth="1"/>
    <col min="772" max="1010" width="9.140625" style="1"/>
    <col min="1011" max="1011" width="21.5703125" style="1" customWidth="1"/>
    <col min="1012" max="1012" width="63.42578125" style="1" customWidth="1"/>
    <col min="1013" max="1015" width="18.42578125" style="1" customWidth="1"/>
    <col min="1016" max="1021" width="18.140625" style="1" customWidth="1"/>
    <col min="1022" max="1023" width="18.42578125" style="1" customWidth="1"/>
    <col min="1024" max="1027" width="18.140625" style="1" customWidth="1"/>
    <col min="1028" max="1266" width="9.140625" style="1"/>
    <col min="1267" max="1267" width="21.5703125" style="1" customWidth="1"/>
    <col min="1268" max="1268" width="63.42578125" style="1" customWidth="1"/>
    <col min="1269" max="1271" width="18.42578125" style="1" customWidth="1"/>
    <col min="1272" max="1277" width="18.140625" style="1" customWidth="1"/>
    <col min="1278" max="1279" width="18.42578125" style="1" customWidth="1"/>
    <col min="1280" max="1283" width="18.140625" style="1" customWidth="1"/>
    <col min="1284" max="1522" width="9.140625" style="1"/>
    <col min="1523" max="1523" width="21.5703125" style="1" customWidth="1"/>
    <col min="1524" max="1524" width="63.42578125" style="1" customWidth="1"/>
    <col min="1525" max="1527" width="18.42578125" style="1" customWidth="1"/>
    <col min="1528" max="1533" width="18.140625" style="1" customWidth="1"/>
    <col min="1534" max="1535" width="18.42578125" style="1" customWidth="1"/>
    <col min="1536" max="1539" width="18.140625" style="1" customWidth="1"/>
    <col min="1540" max="1778" width="9.140625" style="1"/>
    <col min="1779" max="1779" width="21.5703125" style="1" customWidth="1"/>
    <col min="1780" max="1780" width="63.42578125" style="1" customWidth="1"/>
    <col min="1781" max="1783" width="18.42578125" style="1" customWidth="1"/>
    <col min="1784" max="1789" width="18.140625" style="1" customWidth="1"/>
    <col min="1790" max="1791" width="18.42578125" style="1" customWidth="1"/>
    <col min="1792" max="1795" width="18.140625" style="1" customWidth="1"/>
    <col min="1796" max="2034" width="9.140625" style="1"/>
    <col min="2035" max="2035" width="21.5703125" style="1" customWidth="1"/>
    <col min="2036" max="2036" width="63.42578125" style="1" customWidth="1"/>
    <col min="2037" max="2039" width="18.42578125" style="1" customWidth="1"/>
    <col min="2040" max="2045" width="18.140625" style="1" customWidth="1"/>
    <col min="2046" max="2047" width="18.42578125" style="1" customWidth="1"/>
    <col min="2048" max="2051" width="18.140625" style="1" customWidth="1"/>
    <col min="2052" max="2290" width="9.140625" style="1"/>
    <col min="2291" max="2291" width="21.5703125" style="1" customWidth="1"/>
    <col min="2292" max="2292" width="63.42578125" style="1" customWidth="1"/>
    <col min="2293" max="2295" width="18.42578125" style="1" customWidth="1"/>
    <col min="2296" max="2301" width="18.140625" style="1" customWidth="1"/>
    <col min="2302" max="2303" width="18.42578125" style="1" customWidth="1"/>
    <col min="2304" max="2307" width="18.140625" style="1" customWidth="1"/>
    <col min="2308" max="2546" width="9.140625" style="1"/>
    <col min="2547" max="2547" width="21.5703125" style="1" customWidth="1"/>
    <col min="2548" max="2548" width="63.42578125" style="1" customWidth="1"/>
    <col min="2549" max="2551" width="18.42578125" style="1" customWidth="1"/>
    <col min="2552" max="2557" width="18.140625" style="1" customWidth="1"/>
    <col min="2558" max="2559" width="18.42578125" style="1" customWidth="1"/>
    <col min="2560" max="2563" width="18.140625" style="1" customWidth="1"/>
    <col min="2564" max="2802" width="9.140625" style="1"/>
    <col min="2803" max="2803" width="21.5703125" style="1" customWidth="1"/>
    <col min="2804" max="2804" width="63.42578125" style="1" customWidth="1"/>
    <col min="2805" max="2807" width="18.42578125" style="1" customWidth="1"/>
    <col min="2808" max="2813" width="18.140625" style="1" customWidth="1"/>
    <col min="2814" max="2815" width="18.42578125" style="1" customWidth="1"/>
    <col min="2816" max="2819" width="18.140625" style="1" customWidth="1"/>
    <col min="2820" max="3058" width="9.140625" style="1"/>
    <col min="3059" max="3059" width="21.5703125" style="1" customWidth="1"/>
    <col min="3060" max="3060" width="63.42578125" style="1" customWidth="1"/>
    <col min="3061" max="3063" width="18.42578125" style="1" customWidth="1"/>
    <col min="3064" max="3069" width="18.140625" style="1" customWidth="1"/>
    <col min="3070" max="3071" width="18.42578125" style="1" customWidth="1"/>
    <col min="3072" max="3075" width="18.140625" style="1" customWidth="1"/>
    <col min="3076" max="3314" width="9.140625" style="1"/>
    <col min="3315" max="3315" width="21.5703125" style="1" customWidth="1"/>
    <col min="3316" max="3316" width="63.42578125" style="1" customWidth="1"/>
    <col min="3317" max="3319" width="18.42578125" style="1" customWidth="1"/>
    <col min="3320" max="3325" width="18.140625" style="1" customWidth="1"/>
    <col min="3326" max="3327" width="18.42578125" style="1" customWidth="1"/>
    <col min="3328" max="3331" width="18.140625" style="1" customWidth="1"/>
    <col min="3332" max="3570" width="9.140625" style="1"/>
    <col min="3571" max="3571" width="21.5703125" style="1" customWidth="1"/>
    <col min="3572" max="3572" width="63.42578125" style="1" customWidth="1"/>
    <col min="3573" max="3575" width="18.42578125" style="1" customWidth="1"/>
    <col min="3576" max="3581" width="18.140625" style="1" customWidth="1"/>
    <col min="3582" max="3583" width="18.42578125" style="1" customWidth="1"/>
    <col min="3584" max="3587" width="18.140625" style="1" customWidth="1"/>
    <col min="3588" max="3826" width="9.140625" style="1"/>
    <col min="3827" max="3827" width="21.5703125" style="1" customWidth="1"/>
    <col min="3828" max="3828" width="63.42578125" style="1" customWidth="1"/>
    <col min="3829" max="3831" width="18.42578125" style="1" customWidth="1"/>
    <col min="3832" max="3837" width="18.140625" style="1" customWidth="1"/>
    <col min="3838" max="3839" width="18.42578125" style="1" customWidth="1"/>
    <col min="3840" max="3843" width="18.140625" style="1" customWidth="1"/>
    <col min="3844" max="4082" width="9.140625" style="1"/>
    <col min="4083" max="4083" width="21.5703125" style="1" customWidth="1"/>
    <col min="4084" max="4084" width="63.42578125" style="1" customWidth="1"/>
    <col min="4085" max="4087" width="18.42578125" style="1" customWidth="1"/>
    <col min="4088" max="4093" width="18.140625" style="1" customWidth="1"/>
    <col min="4094" max="4095" width="18.42578125" style="1" customWidth="1"/>
    <col min="4096" max="4099" width="18.140625" style="1" customWidth="1"/>
    <col min="4100" max="4338" width="9.140625" style="1"/>
    <col min="4339" max="4339" width="21.5703125" style="1" customWidth="1"/>
    <col min="4340" max="4340" width="63.42578125" style="1" customWidth="1"/>
    <col min="4341" max="4343" width="18.42578125" style="1" customWidth="1"/>
    <col min="4344" max="4349" width="18.140625" style="1" customWidth="1"/>
    <col min="4350" max="4351" width="18.42578125" style="1" customWidth="1"/>
    <col min="4352" max="4355" width="18.140625" style="1" customWidth="1"/>
    <col min="4356" max="4594" width="9.140625" style="1"/>
    <col min="4595" max="4595" width="21.5703125" style="1" customWidth="1"/>
    <col min="4596" max="4596" width="63.42578125" style="1" customWidth="1"/>
    <col min="4597" max="4599" width="18.42578125" style="1" customWidth="1"/>
    <col min="4600" max="4605" width="18.140625" style="1" customWidth="1"/>
    <col min="4606" max="4607" width="18.42578125" style="1" customWidth="1"/>
    <col min="4608" max="4611" width="18.140625" style="1" customWidth="1"/>
    <col min="4612" max="4850" width="9.140625" style="1"/>
    <col min="4851" max="4851" width="21.5703125" style="1" customWidth="1"/>
    <col min="4852" max="4852" width="63.42578125" style="1" customWidth="1"/>
    <col min="4853" max="4855" width="18.42578125" style="1" customWidth="1"/>
    <col min="4856" max="4861" width="18.140625" style="1" customWidth="1"/>
    <col min="4862" max="4863" width="18.42578125" style="1" customWidth="1"/>
    <col min="4864" max="4867" width="18.140625" style="1" customWidth="1"/>
    <col min="4868" max="5106" width="9.140625" style="1"/>
    <col min="5107" max="5107" width="21.5703125" style="1" customWidth="1"/>
    <col min="5108" max="5108" width="63.42578125" style="1" customWidth="1"/>
    <col min="5109" max="5111" width="18.42578125" style="1" customWidth="1"/>
    <col min="5112" max="5117" width="18.140625" style="1" customWidth="1"/>
    <col min="5118" max="5119" width="18.42578125" style="1" customWidth="1"/>
    <col min="5120" max="5123" width="18.140625" style="1" customWidth="1"/>
    <col min="5124" max="5362" width="9.140625" style="1"/>
    <col min="5363" max="5363" width="21.5703125" style="1" customWidth="1"/>
    <col min="5364" max="5364" width="63.42578125" style="1" customWidth="1"/>
    <col min="5365" max="5367" width="18.42578125" style="1" customWidth="1"/>
    <col min="5368" max="5373" width="18.140625" style="1" customWidth="1"/>
    <col min="5374" max="5375" width="18.42578125" style="1" customWidth="1"/>
    <col min="5376" max="5379" width="18.140625" style="1" customWidth="1"/>
    <col min="5380" max="5618" width="9.140625" style="1"/>
    <col min="5619" max="5619" width="21.5703125" style="1" customWidth="1"/>
    <col min="5620" max="5620" width="63.42578125" style="1" customWidth="1"/>
    <col min="5621" max="5623" width="18.42578125" style="1" customWidth="1"/>
    <col min="5624" max="5629" width="18.140625" style="1" customWidth="1"/>
    <col min="5630" max="5631" width="18.42578125" style="1" customWidth="1"/>
    <col min="5632" max="5635" width="18.140625" style="1" customWidth="1"/>
    <col min="5636" max="5874" width="9.140625" style="1"/>
    <col min="5875" max="5875" width="21.5703125" style="1" customWidth="1"/>
    <col min="5876" max="5876" width="63.42578125" style="1" customWidth="1"/>
    <col min="5877" max="5879" width="18.42578125" style="1" customWidth="1"/>
    <col min="5880" max="5885" width="18.140625" style="1" customWidth="1"/>
    <col min="5886" max="5887" width="18.42578125" style="1" customWidth="1"/>
    <col min="5888" max="5891" width="18.140625" style="1" customWidth="1"/>
    <col min="5892" max="6130" width="9.140625" style="1"/>
    <col min="6131" max="6131" width="21.5703125" style="1" customWidth="1"/>
    <col min="6132" max="6132" width="63.42578125" style="1" customWidth="1"/>
    <col min="6133" max="6135" width="18.42578125" style="1" customWidth="1"/>
    <col min="6136" max="6141" width="18.140625" style="1" customWidth="1"/>
    <col min="6142" max="6143" width="18.42578125" style="1" customWidth="1"/>
    <col min="6144" max="6147" width="18.140625" style="1" customWidth="1"/>
    <col min="6148" max="6386" width="9.140625" style="1"/>
    <col min="6387" max="6387" width="21.5703125" style="1" customWidth="1"/>
    <col min="6388" max="6388" width="63.42578125" style="1" customWidth="1"/>
    <col min="6389" max="6391" width="18.42578125" style="1" customWidth="1"/>
    <col min="6392" max="6397" width="18.140625" style="1" customWidth="1"/>
    <col min="6398" max="6399" width="18.42578125" style="1" customWidth="1"/>
    <col min="6400" max="6403" width="18.140625" style="1" customWidth="1"/>
    <col min="6404" max="6642" width="9.140625" style="1"/>
    <col min="6643" max="6643" width="21.5703125" style="1" customWidth="1"/>
    <col min="6644" max="6644" width="63.42578125" style="1" customWidth="1"/>
    <col min="6645" max="6647" width="18.42578125" style="1" customWidth="1"/>
    <col min="6648" max="6653" width="18.140625" style="1" customWidth="1"/>
    <col min="6654" max="6655" width="18.42578125" style="1" customWidth="1"/>
    <col min="6656" max="6659" width="18.140625" style="1" customWidth="1"/>
    <col min="6660" max="6898" width="9.140625" style="1"/>
    <col min="6899" max="6899" width="21.5703125" style="1" customWidth="1"/>
    <col min="6900" max="6900" width="63.42578125" style="1" customWidth="1"/>
    <col min="6901" max="6903" width="18.42578125" style="1" customWidth="1"/>
    <col min="6904" max="6909" width="18.140625" style="1" customWidth="1"/>
    <col min="6910" max="6911" width="18.42578125" style="1" customWidth="1"/>
    <col min="6912" max="6915" width="18.140625" style="1" customWidth="1"/>
    <col min="6916" max="7154" width="9.140625" style="1"/>
    <col min="7155" max="7155" width="21.5703125" style="1" customWidth="1"/>
    <col min="7156" max="7156" width="63.42578125" style="1" customWidth="1"/>
    <col min="7157" max="7159" width="18.42578125" style="1" customWidth="1"/>
    <col min="7160" max="7165" width="18.140625" style="1" customWidth="1"/>
    <col min="7166" max="7167" width="18.42578125" style="1" customWidth="1"/>
    <col min="7168" max="7171" width="18.140625" style="1" customWidth="1"/>
    <col min="7172" max="7410" width="9.140625" style="1"/>
    <col min="7411" max="7411" width="21.5703125" style="1" customWidth="1"/>
    <col min="7412" max="7412" width="63.42578125" style="1" customWidth="1"/>
    <col min="7413" max="7415" width="18.42578125" style="1" customWidth="1"/>
    <col min="7416" max="7421" width="18.140625" style="1" customWidth="1"/>
    <col min="7422" max="7423" width="18.42578125" style="1" customWidth="1"/>
    <col min="7424" max="7427" width="18.140625" style="1" customWidth="1"/>
    <col min="7428" max="7666" width="9.140625" style="1"/>
    <col min="7667" max="7667" width="21.5703125" style="1" customWidth="1"/>
    <col min="7668" max="7668" width="63.42578125" style="1" customWidth="1"/>
    <col min="7669" max="7671" width="18.42578125" style="1" customWidth="1"/>
    <col min="7672" max="7677" width="18.140625" style="1" customWidth="1"/>
    <col min="7678" max="7679" width="18.42578125" style="1" customWidth="1"/>
    <col min="7680" max="7683" width="18.140625" style="1" customWidth="1"/>
    <col min="7684" max="7922" width="9.140625" style="1"/>
    <col min="7923" max="7923" width="21.5703125" style="1" customWidth="1"/>
    <col min="7924" max="7924" width="63.42578125" style="1" customWidth="1"/>
    <col min="7925" max="7927" width="18.42578125" style="1" customWidth="1"/>
    <col min="7928" max="7933" width="18.140625" style="1" customWidth="1"/>
    <col min="7934" max="7935" width="18.42578125" style="1" customWidth="1"/>
    <col min="7936" max="7939" width="18.140625" style="1" customWidth="1"/>
    <col min="7940" max="8178" width="9.140625" style="1"/>
    <col min="8179" max="8179" width="21.5703125" style="1" customWidth="1"/>
    <col min="8180" max="8180" width="63.42578125" style="1" customWidth="1"/>
    <col min="8181" max="8183" width="18.42578125" style="1" customWidth="1"/>
    <col min="8184" max="8189" width="18.140625" style="1" customWidth="1"/>
    <col min="8190" max="8191" width="18.42578125" style="1" customWidth="1"/>
    <col min="8192" max="8195" width="18.140625" style="1" customWidth="1"/>
    <col min="8196" max="8434" width="9.140625" style="1"/>
    <col min="8435" max="8435" width="21.5703125" style="1" customWidth="1"/>
    <col min="8436" max="8436" width="63.42578125" style="1" customWidth="1"/>
    <col min="8437" max="8439" width="18.42578125" style="1" customWidth="1"/>
    <col min="8440" max="8445" width="18.140625" style="1" customWidth="1"/>
    <col min="8446" max="8447" width="18.42578125" style="1" customWidth="1"/>
    <col min="8448" max="8451" width="18.140625" style="1" customWidth="1"/>
    <col min="8452" max="8690" width="9.140625" style="1"/>
    <col min="8691" max="8691" width="21.5703125" style="1" customWidth="1"/>
    <col min="8692" max="8692" width="63.42578125" style="1" customWidth="1"/>
    <col min="8693" max="8695" width="18.42578125" style="1" customWidth="1"/>
    <col min="8696" max="8701" width="18.140625" style="1" customWidth="1"/>
    <col min="8702" max="8703" width="18.42578125" style="1" customWidth="1"/>
    <col min="8704" max="8707" width="18.140625" style="1" customWidth="1"/>
    <col min="8708" max="8946" width="9.140625" style="1"/>
    <col min="8947" max="8947" width="21.5703125" style="1" customWidth="1"/>
    <col min="8948" max="8948" width="63.42578125" style="1" customWidth="1"/>
    <col min="8949" max="8951" width="18.42578125" style="1" customWidth="1"/>
    <col min="8952" max="8957" width="18.140625" style="1" customWidth="1"/>
    <col min="8958" max="8959" width="18.42578125" style="1" customWidth="1"/>
    <col min="8960" max="8963" width="18.140625" style="1" customWidth="1"/>
    <col min="8964" max="9202" width="9.140625" style="1"/>
    <col min="9203" max="9203" width="21.5703125" style="1" customWidth="1"/>
    <col min="9204" max="9204" width="63.42578125" style="1" customWidth="1"/>
    <col min="9205" max="9207" width="18.42578125" style="1" customWidth="1"/>
    <col min="9208" max="9213" width="18.140625" style="1" customWidth="1"/>
    <col min="9214" max="9215" width="18.42578125" style="1" customWidth="1"/>
    <col min="9216" max="9219" width="18.140625" style="1" customWidth="1"/>
    <col min="9220" max="9458" width="9.140625" style="1"/>
    <col min="9459" max="9459" width="21.5703125" style="1" customWidth="1"/>
    <col min="9460" max="9460" width="63.42578125" style="1" customWidth="1"/>
    <col min="9461" max="9463" width="18.42578125" style="1" customWidth="1"/>
    <col min="9464" max="9469" width="18.140625" style="1" customWidth="1"/>
    <col min="9470" max="9471" width="18.42578125" style="1" customWidth="1"/>
    <col min="9472" max="9475" width="18.140625" style="1" customWidth="1"/>
    <col min="9476" max="9714" width="9.140625" style="1"/>
    <col min="9715" max="9715" width="21.5703125" style="1" customWidth="1"/>
    <col min="9716" max="9716" width="63.42578125" style="1" customWidth="1"/>
    <col min="9717" max="9719" width="18.42578125" style="1" customWidth="1"/>
    <col min="9720" max="9725" width="18.140625" style="1" customWidth="1"/>
    <col min="9726" max="9727" width="18.42578125" style="1" customWidth="1"/>
    <col min="9728" max="9731" width="18.140625" style="1" customWidth="1"/>
    <col min="9732" max="9970" width="9.140625" style="1"/>
    <col min="9971" max="9971" width="21.5703125" style="1" customWidth="1"/>
    <col min="9972" max="9972" width="63.42578125" style="1" customWidth="1"/>
    <col min="9973" max="9975" width="18.42578125" style="1" customWidth="1"/>
    <col min="9976" max="9981" width="18.140625" style="1" customWidth="1"/>
    <col min="9982" max="9983" width="18.42578125" style="1" customWidth="1"/>
    <col min="9984" max="9987" width="18.140625" style="1" customWidth="1"/>
    <col min="9988" max="10226" width="9.140625" style="1"/>
    <col min="10227" max="10227" width="21.5703125" style="1" customWidth="1"/>
    <col min="10228" max="10228" width="63.42578125" style="1" customWidth="1"/>
    <col min="10229" max="10231" width="18.42578125" style="1" customWidth="1"/>
    <col min="10232" max="10237" width="18.140625" style="1" customWidth="1"/>
    <col min="10238" max="10239" width="18.42578125" style="1" customWidth="1"/>
    <col min="10240" max="10243" width="18.140625" style="1" customWidth="1"/>
    <col min="10244" max="10482" width="9.140625" style="1"/>
    <col min="10483" max="10483" width="21.5703125" style="1" customWidth="1"/>
    <col min="10484" max="10484" width="63.42578125" style="1" customWidth="1"/>
    <col min="10485" max="10487" width="18.42578125" style="1" customWidth="1"/>
    <col min="10488" max="10493" width="18.140625" style="1" customWidth="1"/>
    <col min="10494" max="10495" width="18.42578125" style="1" customWidth="1"/>
    <col min="10496" max="10499" width="18.140625" style="1" customWidth="1"/>
    <col min="10500" max="10738" width="9.140625" style="1"/>
    <col min="10739" max="10739" width="21.5703125" style="1" customWidth="1"/>
    <col min="10740" max="10740" width="63.42578125" style="1" customWidth="1"/>
    <col min="10741" max="10743" width="18.42578125" style="1" customWidth="1"/>
    <col min="10744" max="10749" width="18.140625" style="1" customWidth="1"/>
    <col min="10750" max="10751" width="18.42578125" style="1" customWidth="1"/>
    <col min="10752" max="10755" width="18.140625" style="1" customWidth="1"/>
    <col min="10756" max="10994" width="9.140625" style="1"/>
    <col min="10995" max="10995" width="21.5703125" style="1" customWidth="1"/>
    <col min="10996" max="10996" width="63.42578125" style="1" customWidth="1"/>
    <col min="10997" max="10999" width="18.42578125" style="1" customWidth="1"/>
    <col min="11000" max="11005" width="18.140625" style="1" customWidth="1"/>
    <col min="11006" max="11007" width="18.42578125" style="1" customWidth="1"/>
    <col min="11008" max="11011" width="18.140625" style="1" customWidth="1"/>
    <col min="11012" max="11250" width="9.140625" style="1"/>
    <col min="11251" max="11251" width="21.5703125" style="1" customWidth="1"/>
    <col min="11252" max="11252" width="63.42578125" style="1" customWidth="1"/>
    <col min="11253" max="11255" width="18.42578125" style="1" customWidth="1"/>
    <col min="11256" max="11261" width="18.140625" style="1" customWidth="1"/>
    <col min="11262" max="11263" width="18.42578125" style="1" customWidth="1"/>
    <col min="11264" max="11267" width="18.140625" style="1" customWidth="1"/>
    <col min="11268" max="11506" width="9.140625" style="1"/>
    <col min="11507" max="11507" width="21.5703125" style="1" customWidth="1"/>
    <col min="11508" max="11508" width="63.42578125" style="1" customWidth="1"/>
    <col min="11509" max="11511" width="18.42578125" style="1" customWidth="1"/>
    <col min="11512" max="11517" width="18.140625" style="1" customWidth="1"/>
    <col min="11518" max="11519" width="18.42578125" style="1" customWidth="1"/>
    <col min="11520" max="11523" width="18.140625" style="1" customWidth="1"/>
    <col min="11524" max="11762" width="9.140625" style="1"/>
    <col min="11763" max="11763" width="21.5703125" style="1" customWidth="1"/>
    <col min="11764" max="11764" width="63.42578125" style="1" customWidth="1"/>
    <col min="11765" max="11767" width="18.42578125" style="1" customWidth="1"/>
    <col min="11768" max="11773" width="18.140625" style="1" customWidth="1"/>
    <col min="11774" max="11775" width="18.42578125" style="1" customWidth="1"/>
    <col min="11776" max="11779" width="18.140625" style="1" customWidth="1"/>
    <col min="11780" max="12018" width="9.140625" style="1"/>
    <col min="12019" max="12019" width="21.5703125" style="1" customWidth="1"/>
    <col min="12020" max="12020" width="63.42578125" style="1" customWidth="1"/>
    <col min="12021" max="12023" width="18.42578125" style="1" customWidth="1"/>
    <col min="12024" max="12029" width="18.140625" style="1" customWidth="1"/>
    <col min="12030" max="12031" width="18.42578125" style="1" customWidth="1"/>
    <col min="12032" max="12035" width="18.140625" style="1" customWidth="1"/>
    <col min="12036" max="12274" width="9.140625" style="1"/>
    <col min="12275" max="12275" width="21.5703125" style="1" customWidth="1"/>
    <col min="12276" max="12276" width="63.42578125" style="1" customWidth="1"/>
    <col min="12277" max="12279" width="18.42578125" style="1" customWidth="1"/>
    <col min="12280" max="12285" width="18.140625" style="1" customWidth="1"/>
    <col min="12286" max="12287" width="18.42578125" style="1" customWidth="1"/>
    <col min="12288" max="12291" width="18.140625" style="1" customWidth="1"/>
    <col min="12292" max="12530" width="9.140625" style="1"/>
    <col min="12531" max="12531" width="21.5703125" style="1" customWidth="1"/>
    <col min="12532" max="12532" width="63.42578125" style="1" customWidth="1"/>
    <col min="12533" max="12535" width="18.42578125" style="1" customWidth="1"/>
    <col min="12536" max="12541" width="18.140625" style="1" customWidth="1"/>
    <col min="12542" max="12543" width="18.42578125" style="1" customWidth="1"/>
    <col min="12544" max="12547" width="18.140625" style="1" customWidth="1"/>
    <col min="12548" max="12786" width="9.140625" style="1"/>
    <col min="12787" max="12787" width="21.5703125" style="1" customWidth="1"/>
    <col min="12788" max="12788" width="63.42578125" style="1" customWidth="1"/>
    <col min="12789" max="12791" width="18.42578125" style="1" customWidth="1"/>
    <col min="12792" max="12797" width="18.140625" style="1" customWidth="1"/>
    <col min="12798" max="12799" width="18.42578125" style="1" customWidth="1"/>
    <col min="12800" max="12803" width="18.140625" style="1" customWidth="1"/>
    <col min="12804" max="13042" width="9.140625" style="1"/>
    <col min="13043" max="13043" width="21.5703125" style="1" customWidth="1"/>
    <col min="13044" max="13044" width="63.42578125" style="1" customWidth="1"/>
    <col min="13045" max="13047" width="18.42578125" style="1" customWidth="1"/>
    <col min="13048" max="13053" width="18.140625" style="1" customWidth="1"/>
    <col min="13054" max="13055" width="18.42578125" style="1" customWidth="1"/>
    <col min="13056" max="13059" width="18.140625" style="1" customWidth="1"/>
    <col min="13060" max="13298" width="9.140625" style="1"/>
    <col min="13299" max="13299" width="21.5703125" style="1" customWidth="1"/>
    <col min="13300" max="13300" width="63.42578125" style="1" customWidth="1"/>
    <col min="13301" max="13303" width="18.42578125" style="1" customWidth="1"/>
    <col min="13304" max="13309" width="18.140625" style="1" customWidth="1"/>
    <col min="13310" max="13311" width="18.42578125" style="1" customWidth="1"/>
    <col min="13312" max="13315" width="18.140625" style="1" customWidth="1"/>
    <col min="13316" max="13554" width="9.140625" style="1"/>
    <col min="13555" max="13555" width="21.5703125" style="1" customWidth="1"/>
    <col min="13556" max="13556" width="63.42578125" style="1" customWidth="1"/>
    <col min="13557" max="13559" width="18.42578125" style="1" customWidth="1"/>
    <col min="13560" max="13565" width="18.140625" style="1" customWidth="1"/>
    <col min="13566" max="13567" width="18.42578125" style="1" customWidth="1"/>
    <col min="13568" max="13571" width="18.140625" style="1" customWidth="1"/>
    <col min="13572" max="13810" width="9.140625" style="1"/>
    <col min="13811" max="13811" width="21.5703125" style="1" customWidth="1"/>
    <col min="13812" max="13812" width="63.42578125" style="1" customWidth="1"/>
    <col min="13813" max="13815" width="18.42578125" style="1" customWidth="1"/>
    <col min="13816" max="13821" width="18.140625" style="1" customWidth="1"/>
    <col min="13822" max="13823" width="18.42578125" style="1" customWidth="1"/>
    <col min="13824" max="13827" width="18.140625" style="1" customWidth="1"/>
    <col min="13828" max="14066" width="9.140625" style="1"/>
    <col min="14067" max="14067" width="21.5703125" style="1" customWidth="1"/>
    <col min="14068" max="14068" width="63.42578125" style="1" customWidth="1"/>
    <col min="14069" max="14071" width="18.42578125" style="1" customWidth="1"/>
    <col min="14072" max="14077" width="18.140625" style="1" customWidth="1"/>
    <col min="14078" max="14079" width="18.42578125" style="1" customWidth="1"/>
    <col min="14080" max="14083" width="18.140625" style="1" customWidth="1"/>
    <col min="14084" max="14322" width="9.140625" style="1"/>
    <col min="14323" max="14323" width="21.5703125" style="1" customWidth="1"/>
    <col min="14324" max="14324" width="63.42578125" style="1" customWidth="1"/>
    <col min="14325" max="14327" width="18.42578125" style="1" customWidth="1"/>
    <col min="14328" max="14333" width="18.140625" style="1" customWidth="1"/>
    <col min="14334" max="14335" width="18.42578125" style="1" customWidth="1"/>
    <col min="14336" max="14339" width="18.140625" style="1" customWidth="1"/>
    <col min="14340" max="14578" width="9.140625" style="1"/>
    <col min="14579" max="14579" width="21.5703125" style="1" customWidth="1"/>
    <col min="14580" max="14580" width="63.42578125" style="1" customWidth="1"/>
    <col min="14581" max="14583" width="18.42578125" style="1" customWidth="1"/>
    <col min="14584" max="14589" width="18.140625" style="1" customWidth="1"/>
    <col min="14590" max="14591" width="18.42578125" style="1" customWidth="1"/>
    <col min="14592" max="14595" width="18.140625" style="1" customWidth="1"/>
    <col min="14596" max="14834" width="9.140625" style="1"/>
    <col min="14835" max="14835" width="21.5703125" style="1" customWidth="1"/>
    <col min="14836" max="14836" width="63.42578125" style="1" customWidth="1"/>
    <col min="14837" max="14839" width="18.42578125" style="1" customWidth="1"/>
    <col min="14840" max="14845" width="18.140625" style="1" customWidth="1"/>
    <col min="14846" max="14847" width="18.42578125" style="1" customWidth="1"/>
    <col min="14848" max="14851" width="18.140625" style="1" customWidth="1"/>
    <col min="14852" max="15090" width="9.140625" style="1"/>
    <col min="15091" max="15091" width="21.5703125" style="1" customWidth="1"/>
    <col min="15092" max="15092" width="63.42578125" style="1" customWidth="1"/>
    <col min="15093" max="15095" width="18.42578125" style="1" customWidth="1"/>
    <col min="15096" max="15101" width="18.140625" style="1" customWidth="1"/>
    <col min="15102" max="15103" width="18.42578125" style="1" customWidth="1"/>
    <col min="15104" max="15107" width="18.140625" style="1" customWidth="1"/>
    <col min="15108" max="15346" width="9.140625" style="1"/>
    <col min="15347" max="15347" width="21.5703125" style="1" customWidth="1"/>
    <col min="15348" max="15348" width="63.42578125" style="1" customWidth="1"/>
    <col min="15349" max="15351" width="18.42578125" style="1" customWidth="1"/>
    <col min="15352" max="15357" width="18.140625" style="1" customWidth="1"/>
    <col min="15358" max="15359" width="18.42578125" style="1" customWidth="1"/>
    <col min="15360" max="15363" width="18.140625" style="1" customWidth="1"/>
    <col min="15364" max="15602" width="9.140625" style="1"/>
    <col min="15603" max="15603" width="21.5703125" style="1" customWidth="1"/>
    <col min="15604" max="15604" width="63.42578125" style="1" customWidth="1"/>
    <col min="15605" max="15607" width="18.42578125" style="1" customWidth="1"/>
    <col min="15608" max="15613" width="18.140625" style="1" customWidth="1"/>
    <col min="15614" max="15615" width="18.42578125" style="1" customWidth="1"/>
    <col min="15616" max="15619" width="18.140625" style="1" customWidth="1"/>
    <col min="15620" max="15858" width="9.140625" style="1"/>
    <col min="15859" max="15859" width="21.5703125" style="1" customWidth="1"/>
    <col min="15860" max="15860" width="63.42578125" style="1" customWidth="1"/>
    <col min="15861" max="15863" width="18.42578125" style="1" customWidth="1"/>
    <col min="15864" max="15869" width="18.140625" style="1" customWidth="1"/>
    <col min="15870" max="15871" width="18.42578125" style="1" customWidth="1"/>
    <col min="15872" max="15875" width="18.140625" style="1" customWidth="1"/>
    <col min="15876" max="16114" width="9.140625" style="1"/>
    <col min="16115" max="16115" width="21.5703125" style="1" customWidth="1"/>
    <col min="16116" max="16116" width="63.42578125" style="1" customWidth="1"/>
    <col min="16117" max="16119" width="18.42578125" style="1" customWidth="1"/>
    <col min="16120" max="16125" width="18.140625" style="1" customWidth="1"/>
    <col min="16126" max="16127" width="18.42578125" style="1" customWidth="1"/>
    <col min="16128" max="16131" width="18.140625" style="1" customWidth="1"/>
    <col min="16132" max="16384" width="9.140625" style="1"/>
  </cols>
  <sheetData>
    <row r="1" spans="1:8" ht="61.5" customHeight="1" x14ac:dyDescent="0.25">
      <c r="A1" s="58" t="s">
        <v>0</v>
      </c>
      <c r="B1" s="60" t="s">
        <v>77</v>
      </c>
      <c r="C1" s="50" t="s">
        <v>88</v>
      </c>
      <c r="D1" s="54"/>
      <c r="E1" s="54"/>
      <c r="F1" s="55"/>
    </row>
    <row r="2" spans="1:8" ht="82.5" customHeight="1" thickBot="1" x14ac:dyDescent="0.3">
      <c r="A2" s="59"/>
      <c r="B2" s="61"/>
      <c r="C2" s="29" t="s">
        <v>82</v>
      </c>
      <c r="D2" s="30" t="s">
        <v>83</v>
      </c>
      <c r="E2" s="30" t="s">
        <v>84</v>
      </c>
      <c r="F2" s="31" t="s">
        <v>85</v>
      </c>
    </row>
    <row r="3" spans="1:8" ht="35.1" customHeight="1" x14ac:dyDescent="0.25">
      <c r="A3" s="39" t="s">
        <v>1</v>
      </c>
      <c r="B3" s="40" t="s">
        <v>2</v>
      </c>
      <c r="C3" s="22">
        <v>100</v>
      </c>
      <c r="D3" s="17">
        <v>0</v>
      </c>
      <c r="E3" s="17">
        <f>SUM(C3*D3)</f>
        <v>0</v>
      </c>
      <c r="F3" s="41"/>
      <c r="G3" s="21"/>
      <c r="H3" s="21"/>
    </row>
    <row r="4" spans="1:8" ht="35.1" customHeight="1" x14ac:dyDescent="0.25">
      <c r="A4" s="4" t="s">
        <v>7</v>
      </c>
      <c r="B4" s="5" t="s">
        <v>8</v>
      </c>
      <c r="C4" s="23">
        <f>0+0+0+0+0+50</f>
        <v>50</v>
      </c>
      <c r="D4" s="15">
        <v>0</v>
      </c>
      <c r="E4" s="15">
        <f>SUM(C4*D4)</f>
        <v>0</v>
      </c>
      <c r="F4" s="42"/>
      <c r="G4" s="21"/>
      <c r="H4" s="21"/>
    </row>
    <row r="5" spans="1:8" ht="39.75" customHeight="1" x14ac:dyDescent="0.25">
      <c r="A5" s="4" t="s">
        <v>9</v>
      </c>
      <c r="B5" s="5" t="s">
        <v>10</v>
      </c>
      <c r="C5" s="23">
        <v>350</v>
      </c>
      <c r="D5" s="15">
        <v>0</v>
      </c>
      <c r="E5" s="15">
        <f t="shared" ref="E5:E35" si="0">SUM(C5*D5)</f>
        <v>0</v>
      </c>
      <c r="F5" s="42"/>
      <c r="G5" s="21"/>
      <c r="H5" s="21"/>
    </row>
    <row r="6" spans="1:8" ht="35.1" customHeight="1" x14ac:dyDescent="0.25">
      <c r="A6" s="4" t="s">
        <v>11</v>
      </c>
      <c r="B6" s="5" t="s">
        <v>12</v>
      </c>
      <c r="C6" s="23">
        <v>1000</v>
      </c>
      <c r="D6" s="15">
        <v>0</v>
      </c>
      <c r="E6" s="15">
        <f t="shared" si="0"/>
        <v>0</v>
      </c>
      <c r="F6" s="42"/>
      <c r="G6" s="21"/>
      <c r="H6" s="21"/>
    </row>
    <row r="7" spans="1:8" ht="39.75" customHeight="1" x14ac:dyDescent="0.25">
      <c r="A7" s="4" t="s">
        <v>13</v>
      </c>
      <c r="B7" s="5" t="s">
        <v>78</v>
      </c>
      <c r="C7" s="23">
        <v>700</v>
      </c>
      <c r="D7" s="15">
        <v>0</v>
      </c>
      <c r="E7" s="15">
        <f t="shared" si="0"/>
        <v>0</v>
      </c>
      <c r="F7" s="42"/>
      <c r="G7" s="21"/>
      <c r="H7" s="21"/>
    </row>
    <row r="8" spans="1:8" ht="52.5" customHeight="1" x14ac:dyDescent="0.25">
      <c r="A8" s="4" t="s">
        <v>18</v>
      </c>
      <c r="B8" s="5" t="s">
        <v>19</v>
      </c>
      <c r="C8" s="23">
        <v>350</v>
      </c>
      <c r="D8" s="15">
        <v>0</v>
      </c>
      <c r="E8" s="15">
        <f t="shared" si="0"/>
        <v>0</v>
      </c>
      <c r="F8" s="42"/>
      <c r="G8" s="21"/>
      <c r="H8" s="21"/>
    </row>
    <row r="9" spans="1:8" ht="35.1" customHeight="1" x14ac:dyDescent="0.25">
      <c r="A9" s="4" t="s">
        <v>20</v>
      </c>
      <c r="B9" s="5" t="s">
        <v>21</v>
      </c>
      <c r="C9" s="23">
        <v>2500</v>
      </c>
      <c r="D9" s="15">
        <v>0</v>
      </c>
      <c r="E9" s="15">
        <f t="shared" si="0"/>
        <v>0</v>
      </c>
      <c r="F9" s="42"/>
      <c r="G9" s="21"/>
      <c r="H9" s="21"/>
    </row>
    <row r="10" spans="1:8" ht="35.1" customHeight="1" x14ac:dyDescent="0.25">
      <c r="A10" s="4" t="s">
        <v>22</v>
      </c>
      <c r="B10" s="5" t="s">
        <v>23</v>
      </c>
      <c r="C10" s="23">
        <v>150</v>
      </c>
      <c r="D10" s="15">
        <v>0</v>
      </c>
      <c r="E10" s="15">
        <f t="shared" si="0"/>
        <v>0</v>
      </c>
      <c r="F10" s="42"/>
      <c r="G10" s="21"/>
      <c r="H10" s="21"/>
    </row>
    <row r="11" spans="1:8" ht="35.1" customHeight="1" x14ac:dyDescent="0.25">
      <c r="A11" s="4" t="s">
        <v>24</v>
      </c>
      <c r="B11" s="5" t="s">
        <v>25</v>
      </c>
      <c r="C11" s="23">
        <v>100</v>
      </c>
      <c r="D11" s="15">
        <v>0</v>
      </c>
      <c r="E11" s="15">
        <f t="shared" si="0"/>
        <v>0</v>
      </c>
      <c r="F11" s="42"/>
      <c r="G11" s="21"/>
      <c r="H11" s="21"/>
    </row>
    <row r="12" spans="1:8" ht="35.1" customHeight="1" x14ac:dyDescent="0.25">
      <c r="A12" s="4" t="s">
        <v>26</v>
      </c>
      <c r="B12" s="5" t="s">
        <v>27</v>
      </c>
      <c r="C12" s="23">
        <f>0+0+0+0+0+0+200</f>
        <v>200</v>
      </c>
      <c r="D12" s="15">
        <v>0</v>
      </c>
      <c r="E12" s="15">
        <f t="shared" si="0"/>
        <v>0</v>
      </c>
      <c r="F12" s="42"/>
      <c r="G12" s="21"/>
      <c r="H12" s="21"/>
    </row>
    <row r="13" spans="1:8" ht="35.1" customHeight="1" x14ac:dyDescent="0.25">
      <c r="A13" s="4" t="s">
        <v>28</v>
      </c>
      <c r="B13" s="5" t="s">
        <v>29</v>
      </c>
      <c r="C13" s="23">
        <v>200</v>
      </c>
      <c r="D13" s="15">
        <v>0</v>
      </c>
      <c r="E13" s="15">
        <f t="shared" si="0"/>
        <v>0</v>
      </c>
      <c r="F13" s="42"/>
      <c r="G13" s="21"/>
      <c r="H13" s="21"/>
    </row>
    <row r="14" spans="1:8" ht="35.1" customHeight="1" x14ac:dyDescent="0.25">
      <c r="A14" s="4" t="s">
        <v>32</v>
      </c>
      <c r="B14" s="5" t="s">
        <v>33</v>
      </c>
      <c r="C14" s="23">
        <f>0+0+0+0+0+0+100</f>
        <v>100</v>
      </c>
      <c r="D14" s="15">
        <v>0</v>
      </c>
      <c r="E14" s="15">
        <f t="shared" si="0"/>
        <v>0</v>
      </c>
      <c r="F14" s="42"/>
      <c r="G14" s="21"/>
      <c r="H14" s="21"/>
    </row>
    <row r="15" spans="1:8" ht="35.1" customHeight="1" x14ac:dyDescent="0.25">
      <c r="A15" s="4" t="s">
        <v>34</v>
      </c>
      <c r="B15" s="5" t="s">
        <v>35</v>
      </c>
      <c r="C15" s="23">
        <v>500</v>
      </c>
      <c r="D15" s="15">
        <v>0</v>
      </c>
      <c r="E15" s="15">
        <f t="shared" si="0"/>
        <v>0</v>
      </c>
      <c r="F15" s="42"/>
      <c r="G15" s="21"/>
      <c r="H15" s="21"/>
    </row>
    <row r="16" spans="1:8" ht="35.1" customHeight="1" x14ac:dyDescent="0.25">
      <c r="A16" s="4" t="s">
        <v>36</v>
      </c>
      <c r="B16" s="5" t="s">
        <v>37</v>
      </c>
      <c r="C16" s="23">
        <v>41000</v>
      </c>
      <c r="D16" s="15">
        <v>0</v>
      </c>
      <c r="E16" s="15">
        <f t="shared" si="0"/>
        <v>0</v>
      </c>
      <c r="F16" s="42"/>
      <c r="G16" s="21"/>
      <c r="H16" s="21"/>
    </row>
    <row r="17" spans="1:8" ht="35.1" customHeight="1" x14ac:dyDescent="0.25">
      <c r="A17" s="4" t="s">
        <v>38</v>
      </c>
      <c r="B17" s="5" t="s">
        <v>39</v>
      </c>
      <c r="C17" s="23">
        <f>0+500+5000+0+0+100+3000+250</f>
        <v>8850</v>
      </c>
      <c r="D17" s="15">
        <v>0</v>
      </c>
      <c r="E17" s="15">
        <f t="shared" si="0"/>
        <v>0</v>
      </c>
      <c r="F17" s="42"/>
      <c r="G17" s="21"/>
      <c r="H17" s="21"/>
    </row>
    <row r="18" spans="1:8" ht="35.1" customHeight="1" x14ac:dyDescent="0.25">
      <c r="A18" s="4" t="s">
        <v>40</v>
      </c>
      <c r="B18" s="5" t="s">
        <v>41</v>
      </c>
      <c r="C18" s="23">
        <v>93000</v>
      </c>
      <c r="D18" s="15">
        <v>0</v>
      </c>
      <c r="E18" s="15">
        <f t="shared" si="0"/>
        <v>0</v>
      </c>
      <c r="F18" s="42"/>
      <c r="G18" s="21"/>
      <c r="H18" s="21"/>
    </row>
    <row r="19" spans="1:8" ht="35.1" customHeight="1" x14ac:dyDescent="0.25">
      <c r="A19" s="4" t="s">
        <v>42</v>
      </c>
      <c r="B19" s="5" t="s">
        <v>43</v>
      </c>
      <c r="C19" s="23">
        <f>0+0+0+0+0+0+4500</f>
        <v>4500</v>
      </c>
      <c r="D19" s="15">
        <v>0</v>
      </c>
      <c r="E19" s="15">
        <f t="shared" si="0"/>
        <v>0</v>
      </c>
      <c r="F19" s="42"/>
      <c r="G19" s="21"/>
      <c r="H19" s="21"/>
    </row>
    <row r="20" spans="1:8" ht="35.1" customHeight="1" x14ac:dyDescent="0.25">
      <c r="A20" s="4" t="s">
        <v>44</v>
      </c>
      <c r="B20" s="5" t="s">
        <v>45</v>
      </c>
      <c r="C20" s="23">
        <f>0+0+0+0+0+0+0+50</f>
        <v>50</v>
      </c>
      <c r="D20" s="15">
        <v>0</v>
      </c>
      <c r="E20" s="15">
        <f t="shared" si="0"/>
        <v>0</v>
      </c>
      <c r="F20" s="42"/>
      <c r="G20" s="21"/>
      <c r="H20" s="21"/>
    </row>
    <row r="21" spans="1:8" ht="35.1" customHeight="1" x14ac:dyDescent="0.25">
      <c r="A21" s="4" t="s">
        <v>46</v>
      </c>
      <c r="B21" s="5" t="s">
        <v>47</v>
      </c>
      <c r="C21" s="23">
        <v>6100</v>
      </c>
      <c r="D21" s="15">
        <v>0</v>
      </c>
      <c r="E21" s="15">
        <f t="shared" si="0"/>
        <v>0</v>
      </c>
      <c r="F21" s="42"/>
      <c r="G21" s="21"/>
      <c r="H21" s="21"/>
    </row>
    <row r="22" spans="1:8" ht="35.1" customHeight="1" x14ac:dyDescent="0.25">
      <c r="A22" s="4" t="s">
        <v>48</v>
      </c>
      <c r="B22" s="5" t="s">
        <v>49</v>
      </c>
      <c r="C22" s="23">
        <v>3050</v>
      </c>
      <c r="D22" s="15">
        <v>0</v>
      </c>
      <c r="E22" s="15">
        <f t="shared" si="0"/>
        <v>0</v>
      </c>
      <c r="F22" s="42"/>
      <c r="G22" s="21"/>
      <c r="H22" s="21"/>
    </row>
    <row r="23" spans="1:8" ht="35.1" customHeight="1" x14ac:dyDescent="0.25">
      <c r="A23" s="4" t="s">
        <v>52</v>
      </c>
      <c r="B23" s="5" t="s">
        <v>53</v>
      </c>
      <c r="C23" s="23">
        <f>20</f>
        <v>20</v>
      </c>
      <c r="D23" s="15">
        <v>0</v>
      </c>
      <c r="E23" s="15">
        <f t="shared" si="0"/>
        <v>0</v>
      </c>
      <c r="F23" s="42"/>
      <c r="G23" s="21"/>
      <c r="H23" s="21"/>
    </row>
    <row r="24" spans="1:8" ht="35.1" customHeight="1" x14ac:dyDescent="0.25">
      <c r="A24" s="4" t="s">
        <v>50</v>
      </c>
      <c r="B24" s="5" t="s">
        <v>51</v>
      </c>
      <c r="C24" s="23">
        <f>0+0+0+0+0+0+0+17000</f>
        <v>17000</v>
      </c>
      <c r="D24" s="15">
        <v>0</v>
      </c>
      <c r="E24" s="15">
        <f t="shared" si="0"/>
        <v>0</v>
      </c>
      <c r="F24" s="42"/>
      <c r="G24" s="21"/>
      <c r="H24" s="21"/>
    </row>
    <row r="25" spans="1:8" ht="35.1" customHeight="1" x14ac:dyDescent="0.25">
      <c r="A25" s="8" t="s">
        <v>54</v>
      </c>
      <c r="B25" s="5" t="s">
        <v>55</v>
      </c>
      <c r="C25" s="23">
        <v>69000</v>
      </c>
      <c r="D25" s="15">
        <v>0</v>
      </c>
      <c r="E25" s="15">
        <f t="shared" si="0"/>
        <v>0</v>
      </c>
      <c r="F25" s="42"/>
      <c r="G25" s="21"/>
      <c r="H25" s="21"/>
    </row>
    <row r="26" spans="1:8" ht="35.1" customHeight="1" x14ac:dyDescent="0.25">
      <c r="A26" s="8" t="s">
        <v>56</v>
      </c>
      <c r="B26" s="5" t="s">
        <v>57</v>
      </c>
      <c r="C26" s="23">
        <v>10</v>
      </c>
      <c r="D26" s="15">
        <v>0</v>
      </c>
      <c r="E26" s="15">
        <f t="shared" si="0"/>
        <v>0</v>
      </c>
      <c r="F26" s="42"/>
      <c r="G26" s="21"/>
      <c r="H26" s="21"/>
    </row>
    <row r="27" spans="1:8" ht="62.25" customHeight="1" x14ac:dyDescent="0.25">
      <c r="A27" s="8" t="s">
        <v>58</v>
      </c>
      <c r="B27" s="5" t="s">
        <v>59</v>
      </c>
      <c r="C27" s="23">
        <v>30</v>
      </c>
      <c r="D27" s="15">
        <v>0</v>
      </c>
      <c r="E27" s="15">
        <f t="shared" si="0"/>
        <v>0</v>
      </c>
      <c r="F27" s="42"/>
      <c r="G27" s="21"/>
      <c r="H27" s="21"/>
    </row>
    <row r="28" spans="1:8" ht="35.1" customHeight="1" x14ac:dyDescent="0.25">
      <c r="A28" s="4" t="s">
        <v>60</v>
      </c>
      <c r="B28" s="5" t="s">
        <v>61</v>
      </c>
      <c r="C28" s="23">
        <v>50</v>
      </c>
      <c r="D28" s="15">
        <v>0</v>
      </c>
      <c r="E28" s="15">
        <f t="shared" si="0"/>
        <v>0</v>
      </c>
      <c r="F28" s="42"/>
      <c r="G28" s="21"/>
      <c r="H28" s="21"/>
    </row>
    <row r="29" spans="1:8" ht="35.1" customHeight="1" x14ac:dyDescent="0.25">
      <c r="A29" s="4" t="s">
        <v>62</v>
      </c>
      <c r="B29" s="5" t="s">
        <v>63</v>
      </c>
      <c r="C29" s="23">
        <v>1200</v>
      </c>
      <c r="D29" s="15">
        <v>0</v>
      </c>
      <c r="E29" s="15">
        <f t="shared" si="0"/>
        <v>0</v>
      </c>
      <c r="F29" s="42"/>
      <c r="G29" s="21"/>
      <c r="H29" s="21"/>
    </row>
    <row r="30" spans="1:8" ht="35.1" customHeight="1" x14ac:dyDescent="0.25">
      <c r="A30" s="4" t="s">
        <v>65</v>
      </c>
      <c r="B30" s="5" t="s">
        <v>66</v>
      </c>
      <c r="C30" s="23">
        <v>10</v>
      </c>
      <c r="D30" s="15">
        <v>0</v>
      </c>
      <c r="E30" s="15">
        <f t="shared" si="0"/>
        <v>0</v>
      </c>
      <c r="F30" s="42"/>
      <c r="G30" s="21"/>
      <c r="H30" s="21"/>
    </row>
    <row r="31" spans="1:8" ht="35.1" customHeight="1" x14ac:dyDescent="0.25">
      <c r="A31" s="4" t="s">
        <v>67</v>
      </c>
      <c r="B31" s="5" t="s">
        <v>68</v>
      </c>
      <c r="C31" s="23">
        <v>1850</v>
      </c>
      <c r="D31" s="15">
        <v>0</v>
      </c>
      <c r="E31" s="15">
        <f t="shared" si="0"/>
        <v>0</v>
      </c>
      <c r="F31" s="42"/>
      <c r="G31" s="21"/>
      <c r="H31" s="21"/>
    </row>
    <row r="32" spans="1:8" ht="35.1" customHeight="1" x14ac:dyDescent="0.25">
      <c r="A32" s="4" t="s">
        <v>69</v>
      </c>
      <c r="B32" s="5" t="s">
        <v>70</v>
      </c>
      <c r="C32" s="23">
        <v>200</v>
      </c>
      <c r="D32" s="15">
        <v>0</v>
      </c>
      <c r="E32" s="15">
        <f t="shared" si="0"/>
        <v>0</v>
      </c>
      <c r="F32" s="42"/>
      <c r="G32" s="21"/>
      <c r="H32" s="21"/>
    </row>
    <row r="33" spans="1:8" ht="35.1" customHeight="1" x14ac:dyDescent="0.25">
      <c r="A33" s="4" t="s">
        <v>71</v>
      </c>
      <c r="B33" s="9" t="s">
        <v>72</v>
      </c>
      <c r="C33" s="23">
        <v>47000</v>
      </c>
      <c r="D33" s="15">
        <v>0</v>
      </c>
      <c r="E33" s="15">
        <f t="shared" si="0"/>
        <v>0</v>
      </c>
      <c r="F33" s="42"/>
      <c r="G33" s="21"/>
      <c r="H33" s="21"/>
    </row>
    <row r="34" spans="1:8" ht="35.1" customHeight="1" x14ac:dyDescent="0.25">
      <c r="A34" s="4" t="s">
        <v>73</v>
      </c>
      <c r="B34" s="5" t="s">
        <v>74</v>
      </c>
      <c r="C34" s="23">
        <v>10000</v>
      </c>
      <c r="D34" s="15">
        <v>0</v>
      </c>
      <c r="E34" s="15">
        <f t="shared" si="0"/>
        <v>0</v>
      </c>
      <c r="F34" s="42"/>
      <c r="G34" s="21"/>
      <c r="H34" s="21"/>
    </row>
    <row r="35" spans="1:8" ht="35.1" customHeight="1" thickBot="1" x14ac:dyDescent="0.3">
      <c r="A35" s="10" t="s">
        <v>75</v>
      </c>
      <c r="B35" s="11" t="s">
        <v>76</v>
      </c>
      <c r="C35" s="32">
        <v>350</v>
      </c>
      <c r="D35" s="33">
        <v>0</v>
      </c>
      <c r="E35" s="33">
        <f t="shared" si="0"/>
        <v>0</v>
      </c>
      <c r="F35" s="43"/>
      <c r="G35" s="21"/>
      <c r="H35" s="21"/>
    </row>
    <row r="36" spans="1:8" ht="30.75" customHeight="1" thickBot="1" x14ac:dyDescent="0.3">
      <c r="A36" s="56" t="s">
        <v>79</v>
      </c>
      <c r="B36" s="57"/>
      <c r="C36" s="12">
        <f t="shared" ref="C36:E36" si="1">SUM(C3:C35)</f>
        <v>309570</v>
      </c>
      <c r="D36" s="24"/>
      <c r="E36" s="16">
        <f t="shared" si="1"/>
        <v>0</v>
      </c>
      <c r="F36" s="38"/>
    </row>
  </sheetData>
  <mergeCells count="4">
    <mergeCell ref="A36:B36"/>
    <mergeCell ref="A1:A2"/>
    <mergeCell ref="B1:B2"/>
    <mergeCell ref="C1:F1"/>
  </mergeCells>
  <pageMargins left="0.7" right="0.7" top="0.75" bottom="0.75" header="0.3" footer="0.3"/>
  <pageSetup paperSize="9" scale="5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Keleti RR</vt:lpstr>
      <vt:lpstr>Közép RR</vt:lpstr>
      <vt:lpstr>Nyugati RR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Hunyár Ádám</dc:creator>
  <cp:lastModifiedBy>Kis Olívia dr.</cp:lastModifiedBy>
  <cp:lastPrinted>2017-03-16T07:50:19Z</cp:lastPrinted>
  <dcterms:created xsi:type="dcterms:W3CDTF">2016-11-08T13:07:37Z</dcterms:created>
  <dcterms:modified xsi:type="dcterms:W3CDTF">2017-06-28T12:32:27Z</dcterms:modified>
</cp:coreProperties>
</file>