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900"/>
  </bookViews>
  <sheets>
    <sheet name="C" sheetId="13" r:id="rId1"/>
  </sheets>
  <definedNames>
    <definedName name="_xlnm._FilterDatabase" localSheetId="0" hidden="1">'C'!$A$1:$Y$13</definedName>
  </definedNames>
  <calcPr calcId="145621"/>
</workbook>
</file>

<file path=xl/calcChain.xml><?xml version="1.0" encoding="utf-8"?>
<calcChain xmlns="http://schemas.openxmlformats.org/spreadsheetml/2006/main">
  <c r="F16" i="13" l="1"/>
  <c r="K2" i="13" l="1"/>
  <c r="H16" i="13" l="1"/>
  <c r="H17" i="13" s="1"/>
  <c r="K3" i="13"/>
  <c r="K4" i="13"/>
  <c r="K5" i="13"/>
  <c r="K6" i="13"/>
  <c r="K10" i="13"/>
  <c r="K11" i="13"/>
  <c r="K12" i="13"/>
  <c r="K16" i="13" l="1"/>
</calcChain>
</file>

<file path=xl/sharedStrings.xml><?xml version="1.0" encoding="utf-8"?>
<sst xmlns="http://schemas.openxmlformats.org/spreadsheetml/2006/main" count="157" uniqueCount="75">
  <si>
    <t>G65</t>
  </si>
  <si>
    <t>G16</t>
  </si>
  <si>
    <t>G6</t>
  </si>
  <si>
    <t>G40</t>
  </si>
  <si>
    <t>POD azonosító</t>
  </si>
  <si>
    <t>G100</t>
  </si>
  <si>
    <t>39N030000031000S</t>
  </si>
  <si>
    <t>39N030000030000X</t>
  </si>
  <si>
    <t>39N030000299000C</t>
  </si>
  <si>
    <t>39N030000349000Z</t>
  </si>
  <si>
    <t>39N0302531040009</t>
  </si>
  <si>
    <t>Elosztó</t>
  </si>
  <si>
    <t>39N0300001440000</t>
  </si>
  <si>
    <t>39N030000067000H</t>
  </si>
  <si>
    <t>39N030000103000T</t>
  </si>
  <si>
    <t>Nem korl.</t>
  </si>
  <si>
    <t>1301200868</t>
  </si>
  <si>
    <t>1200574260</t>
  </si>
  <si>
    <t>1200574264</t>
  </si>
  <si>
    <t>Régió</t>
  </si>
  <si>
    <t>Fogyasztási hely neve</t>
  </si>
  <si>
    <t>Fogyasztási hely címe</t>
  </si>
  <si>
    <t>Rendelkezésre álló teljesítmény</t>
  </si>
  <si>
    <t>Mérő típus</t>
  </si>
  <si>
    <t>Gyáriszám</t>
  </si>
  <si>
    <t>BP</t>
  </si>
  <si>
    <t/>
  </si>
  <si>
    <t>SZÉKESFEHÉRVÁR, BÉKE TÉR 5/A.</t>
  </si>
  <si>
    <t>SZÉKESFEHÉRVÁR, BÉKE TÉR 5. VÁ.</t>
  </si>
  <si>
    <t>MJ/h</t>
  </si>
  <si>
    <t>900003833</t>
  </si>
  <si>
    <t>PS</t>
  </si>
  <si>
    <t>2400 DUNAÚJVÁROS,KANDO K.U.7.</t>
  </si>
  <si>
    <t>0400411201</t>
  </si>
  <si>
    <t>G-2740 SZÉKESFEHÉRVÁR, VÁRALJA SOR 0</t>
  </si>
  <si>
    <t>8000 Székesfehérvár, Váraljasor</t>
  </si>
  <si>
    <t>1000000953</t>
  </si>
  <si>
    <t>Dombóvár Dózsa Gy úti gázfogad</t>
  </si>
  <si>
    <t>Dombóvár-alsó gázfogadó</t>
  </si>
  <si>
    <t>PÉCS, PÉCSBÁNYA RENDEZŐ</t>
  </si>
  <si>
    <t>0700006319</t>
  </si>
  <si>
    <t>PÉCS GÉPÉSZETI TELEP</t>
  </si>
  <si>
    <t>PÉCS INDÓHÁZ TÉR 2.</t>
  </si>
  <si>
    <t>0808206911</t>
  </si>
  <si>
    <t>1413218685</t>
  </si>
  <si>
    <t>EON</t>
  </si>
  <si>
    <t>július</t>
  </si>
  <si>
    <t>augusztus</t>
  </si>
  <si>
    <t>szeptember</t>
  </si>
  <si>
    <t>október</t>
  </si>
  <si>
    <t>november</t>
  </si>
  <si>
    <t>december</t>
  </si>
  <si>
    <t>január</t>
  </si>
  <si>
    <t>február</t>
  </si>
  <si>
    <t>március</t>
  </si>
  <si>
    <t>április</t>
  </si>
  <si>
    <t>május</t>
  </si>
  <si>
    <t>június</t>
  </si>
  <si>
    <t>Megjegyzés</t>
  </si>
  <si>
    <t>Korlátozási kat</t>
  </si>
  <si>
    <t>Kapacitás lekötés</t>
  </si>
  <si>
    <t>m3/h</t>
  </si>
  <si>
    <t>7200 Dombóvár Földvár u.</t>
  </si>
  <si>
    <t xml:space="preserve">DUNAÚJVÁROS, KANDÓ U. 7 </t>
  </si>
  <si>
    <t>1500862716</t>
  </si>
  <si>
    <t>7622 PÉCS VERSENY U. 4.</t>
  </si>
  <si>
    <t>0400001176</t>
  </si>
  <si>
    <t>7623 PÉCS INDÓHÁZ TÉR 2.</t>
  </si>
  <si>
    <t>2017.10.01-2018.09.31</t>
  </si>
  <si>
    <t>G200</t>
  </si>
  <si>
    <t>312401634184059</t>
  </si>
  <si>
    <t>mérőcsere</t>
  </si>
  <si>
    <t>7200 Dombóvár Dózsa Gy. u.</t>
  </si>
  <si>
    <t>7630 PÉCS, PÉCSBÁNYA-RENDEZŐ</t>
  </si>
  <si>
    <t>mérőcsere+ rendelk. álló telj. javítás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</si>
</sst>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0061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1" fillId="0" borderId="0"/>
  </cellStyleXfs>
  <cellXfs count="2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1" xfId="0" applyFont="1" applyFill="1" applyBorder="1"/>
    <xf numFmtId="2" fontId="4" fillId="0" borderId="1" xfId="0" applyNumberFormat="1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wrapText="1"/>
    </xf>
    <xf numFmtId="3" fontId="1" fillId="0" borderId="1" xfId="0" applyNumberFormat="1" applyFont="1" applyFill="1" applyBorder="1"/>
    <xf numFmtId="3" fontId="1" fillId="0" borderId="0" xfId="0" applyNumberFormat="1" applyFont="1" applyFill="1"/>
    <xf numFmtId="0" fontId="1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3" fontId="2" fillId="0" borderId="1" xfId="1" applyNumberFormat="1" applyFont="1" applyFill="1" applyBorder="1"/>
    <xf numFmtId="0" fontId="2" fillId="0" borderId="1" xfId="0" applyFont="1" applyFill="1" applyBorder="1"/>
    <xf numFmtId="3" fontId="2" fillId="0" borderId="0" xfId="0" applyNumberFormat="1" applyFont="1" applyFill="1"/>
    <xf numFmtId="0" fontId="2" fillId="0" borderId="0" xfId="0" applyFont="1" applyFill="1"/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wrapText="1"/>
    </xf>
    <xf numFmtId="3" fontId="1" fillId="0" borderId="1" xfId="0" quotePrefix="1" applyNumberFormat="1" applyFont="1" applyFill="1" applyBorder="1"/>
  </cellXfs>
  <cellStyles count="3">
    <cellStyle name="Jó" xfId="1" builtinId="26"/>
    <cellStyle name="Normál" xfId="0" builtinId="0"/>
    <cellStyle name="Normá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zoomScaleNormal="100" workbookViewId="0"/>
  </sheetViews>
  <sheetFormatPr defaultRowHeight="12.75" x14ac:dyDescent="0.2"/>
  <cols>
    <col min="1" max="1" width="4" style="1" customWidth="1"/>
    <col min="2" max="2" width="6" style="12" customWidth="1"/>
    <col min="3" max="3" width="17.85546875" style="1" bestFit="1" customWidth="1"/>
    <col min="4" max="4" width="38.28515625" style="2" customWidth="1"/>
    <col min="5" max="5" width="32" style="1" customWidth="1"/>
    <col min="6" max="6" width="7.7109375" style="1" customWidth="1"/>
    <col min="7" max="7" width="5" style="1" bestFit="1" customWidth="1"/>
    <col min="8" max="8" width="9.140625" style="1" customWidth="1"/>
    <col min="9" max="9" width="6" style="1" bestFit="1" customWidth="1"/>
    <col min="10" max="10" width="15.7109375" style="1" customWidth="1"/>
    <col min="11" max="11" width="10.42578125" style="16" customWidth="1"/>
    <col min="12" max="12" width="8" style="1" bestFit="1" customWidth="1"/>
    <col min="13" max="13" width="10.140625" style="1" bestFit="1" customWidth="1"/>
    <col min="14" max="14" width="10" style="1" bestFit="1" customWidth="1"/>
    <col min="15" max="16" width="7.5703125" style="1" bestFit="1" customWidth="1"/>
    <col min="17" max="17" width="7.85546875" style="1" bestFit="1" customWidth="1"/>
    <col min="18" max="21" width="6.5703125" style="1" bestFit="1" customWidth="1"/>
    <col min="22" max="22" width="9.7109375" style="1" bestFit="1" customWidth="1"/>
    <col min="23" max="23" width="11.5703125" style="1" customWidth="1"/>
    <col min="24" max="24" width="31.42578125" style="1" bestFit="1" customWidth="1"/>
    <col min="25" max="16384" width="9.140625" style="1"/>
  </cols>
  <sheetData>
    <row r="1" spans="1:25" s="6" customFormat="1" ht="75" x14ac:dyDescent="0.25">
      <c r="A1" s="18" t="s">
        <v>19</v>
      </c>
      <c r="B1" s="19" t="s">
        <v>11</v>
      </c>
      <c r="C1" s="18" t="s">
        <v>4</v>
      </c>
      <c r="D1" s="18" t="s">
        <v>20</v>
      </c>
      <c r="E1" s="18" t="s">
        <v>21</v>
      </c>
      <c r="F1" s="18" t="s">
        <v>22</v>
      </c>
      <c r="G1" s="18"/>
      <c r="H1" s="18" t="s">
        <v>60</v>
      </c>
      <c r="I1" s="18" t="s">
        <v>23</v>
      </c>
      <c r="J1" s="20" t="s">
        <v>24</v>
      </c>
      <c r="K1" s="17" t="s">
        <v>68</v>
      </c>
      <c r="L1" s="18" t="s">
        <v>49</v>
      </c>
      <c r="M1" s="18" t="s">
        <v>50</v>
      </c>
      <c r="N1" s="18" t="s">
        <v>51</v>
      </c>
      <c r="O1" s="18" t="s">
        <v>52</v>
      </c>
      <c r="P1" s="18" t="s">
        <v>53</v>
      </c>
      <c r="Q1" s="18" t="s">
        <v>54</v>
      </c>
      <c r="R1" s="18" t="s">
        <v>55</v>
      </c>
      <c r="S1" s="18" t="s">
        <v>56</v>
      </c>
      <c r="T1" s="18" t="s">
        <v>57</v>
      </c>
      <c r="U1" s="18" t="s">
        <v>46</v>
      </c>
      <c r="V1" s="18" t="s">
        <v>47</v>
      </c>
      <c r="W1" s="18" t="s">
        <v>48</v>
      </c>
      <c r="X1" s="4" t="s">
        <v>58</v>
      </c>
      <c r="Y1" s="5" t="s">
        <v>59</v>
      </c>
    </row>
    <row r="2" spans="1:25" x14ac:dyDescent="0.2">
      <c r="A2" s="3" t="s">
        <v>25</v>
      </c>
      <c r="B2" s="11" t="s">
        <v>45</v>
      </c>
      <c r="C2" s="3" t="s">
        <v>13</v>
      </c>
      <c r="D2" s="3" t="s">
        <v>34</v>
      </c>
      <c r="E2" s="3" t="s">
        <v>35</v>
      </c>
      <c r="F2" s="7">
        <v>28900</v>
      </c>
      <c r="G2" s="3" t="s">
        <v>29</v>
      </c>
      <c r="H2" s="7">
        <v>28900</v>
      </c>
      <c r="I2" s="3" t="s">
        <v>26</v>
      </c>
      <c r="J2" s="3" t="s">
        <v>36</v>
      </c>
      <c r="K2" s="13">
        <f>+SUM(L2:W2)</f>
        <v>952200</v>
      </c>
      <c r="L2" s="7">
        <v>43700</v>
      </c>
      <c r="M2" s="7">
        <v>120749.99999999999</v>
      </c>
      <c r="N2" s="7">
        <v>161000</v>
      </c>
      <c r="O2" s="7">
        <v>181700</v>
      </c>
      <c r="P2" s="7">
        <v>161000</v>
      </c>
      <c r="Q2" s="7">
        <v>126499.99999999999</v>
      </c>
      <c r="R2" s="7">
        <v>51749.999999999993</v>
      </c>
      <c r="S2" s="7">
        <v>34500</v>
      </c>
      <c r="T2" s="7">
        <v>23000</v>
      </c>
      <c r="U2" s="7">
        <v>17250</v>
      </c>
      <c r="V2" s="7">
        <v>11500</v>
      </c>
      <c r="W2" s="7">
        <v>19550</v>
      </c>
      <c r="X2" s="3"/>
      <c r="Y2" s="3" t="s">
        <v>15</v>
      </c>
    </row>
    <row r="3" spans="1:25" x14ac:dyDescent="0.2">
      <c r="A3" s="3" t="s">
        <v>25</v>
      </c>
      <c r="B3" s="11" t="s">
        <v>45</v>
      </c>
      <c r="C3" s="3" t="s">
        <v>12</v>
      </c>
      <c r="D3" s="3" t="s">
        <v>27</v>
      </c>
      <c r="E3" s="3" t="s">
        <v>28</v>
      </c>
      <c r="F3" s="7">
        <v>5610</v>
      </c>
      <c r="G3" s="3" t="s">
        <v>29</v>
      </c>
      <c r="H3" s="7">
        <v>5610</v>
      </c>
      <c r="I3" s="3" t="s">
        <v>5</v>
      </c>
      <c r="J3" s="3" t="s">
        <v>30</v>
      </c>
      <c r="K3" s="13">
        <f t="shared" ref="K3:K12" si="0">+SUM(L3:W3)</f>
        <v>147300</v>
      </c>
      <c r="L3" s="7">
        <v>13799.999999999998</v>
      </c>
      <c r="M3" s="7">
        <v>17250</v>
      </c>
      <c r="N3" s="7">
        <v>24149.999999999996</v>
      </c>
      <c r="O3" s="7">
        <v>24149.999999999996</v>
      </c>
      <c r="P3" s="7">
        <v>23000</v>
      </c>
      <c r="Q3" s="7">
        <v>21850</v>
      </c>
      <c r="R3" s="7">
        <v>11500</v>
      </c>
      <c r="S3" s="7">
        <v>4600</v>
      </c>
      <c r="T3" s="7">
        <v>1750</v>
      </c>
      <c r="U3" s="7">
        <v>1750</v>
      </c>
      <c r="V3" s="7">
        <v>1750</v>
      </c>
      <c r="W3" s="7">
        <v>1750</v>
      </c>
      <c r="X3" s="3"/>
      <c r="Y3" s="3" t="s">
        <v>15</v>
      </c>
    </row>
    <row r="4" spans="1:25" x14ac:dyDescent="0.2">
      <c r="A4" s="3" t="s">
        <v>31</v>
      </c>
      <c r="B4" s="11" t="s">
        <v>45</v>
      </c>
      <c r="C4" s="3" t="s">
        <v>7</v>
      </c>
      <c r="D4" s="3" t="s">
        <v>37</v>
      </c>
      <c r="E4" s="3" t="s">
        <v>72</v>
      </c>
      <c r="F4" s="7">
        <v>8500</v>
      </c>
      <c r="G4" s="3" t="s">
        <v>29</v>
      </c>
      <c r="H4" s="7">
        <v>3978</v>
      </c>
      <c r="I4" s="3" t="s">
        <v>5</v>
      </c>
      <c r="J4" s="3" t="s">
        <v>18</v>
      </c>
      <c r="K4" s="13">
        <f t="shared" si="0"/>
        <v>249600</v>
      </c>
      <c r="L4" s="7">
        <v>17250</v>
      </c>
      <c r="M4" s="7">
        <v>28749.999999999996</v>
      </c>
      <c r="N4" s="7">
        <v>40250</v>
      </c>
      <c r="O4" s="7">
        <v>51749.999999999993</v>
      </c>
      <c r="P4" s="7">
        <v>48299.999999999993</v>
      </c>
      <c r="Q4" s="7">
        <v>35650</v>
      </c>
      <c r="R4" s="7">
        <v>17300</v>
      </c>
      <c r="S4" s="7">
        <v>4600</v>
      </c>
      <c r="T4" s="7">
        <v>1150</v>
      </c>
      <c r="U4" s="7">
        <v>1150</v>
      </c>
      <c r="V4" s="7">
        <v>1150</v>
      </c>
      <c r="W4" s="7">
        <v>2300</v>
      </c>
      <c r="X4" s="3"/>
      <c r="Y4" s="3" t="s">
        <v>15</v>
      </c>
    </row>
    <row r="5" spans="1:25" x14ac:dyDescent="0.2">
      <c r="A5" s="3" t="s">
        <v>31</v>
      </c>
      <c r="B5" s="11" t="s">
        <v>45</v>
      </c>
      <c r="C5" s="3" t="s">
        <v>6</v>
      </c>
      <c r="D5" s="3" t="s">
        <v>38</v>
      </c>
      <c r="E5" s="3" t="s">
        <v>62</v>
      </c>
      <c r="F5" s="7">
        <v>18788</v>
      </c>
      <c r="G5" s="3" t="s">
        <v>29</v>
      </c>
      <c r="H5" s="7">
        <v>12920</v>
      </c>
      <c r="I5" s="3" t="s">
        <v>69</v>
      </c>
      <c r="J5" s="3" t="s">
        <v>17</v>
      </c>
      <c r="K5" s="13">
        <f t="shared" si="0"/>
        <v>586600</v>
      </c>
      <c r="L5" s="7">
        <v>47149.999999999993</v>
      </c>
      <c r="M5" s="7">
        <v>65550</v>
      </c>
      <c r="N5" s="7">
        <v>100049.99999999999</v>
      </c>
      <c r="O5" s="7">
        <v>121899.99999999999</v>
      </c>
      <c r="P5" s="7">
        <v>94299.999999999985</v>
      </c>
      <c r="Q5" s="7">
        <v>72500</v>
      </c>
      <c r="R5" s="7">
        <v>36800</v>
      </c>
      <c r="S5" s="7">
        <v>13799.999999999998</v>
      </c>
      <c r="T5" s="7">
        <v>8100</v>
      </c>
      <c r="U5" s="7">
        <v>8049.9999999999991</v>
      </c>
      <c r="V5" s="7">
        <v>8049.9999999999991</v>
      </c>
      <c r="W5" s="7">
        <v>10350</v>
      </c>
      <c r="X5" s="3" t="s">
        <v>74</v>
      </c>
      <c r="Y5" s="3" t="s">
        <v>15</v>
      </c>
    </row>
    <row r="6" spans="1:25" x14ac:dyDescent="0.2">
      <c r="A6" s="3" t="s">
        <v>31</v>
      </c>
      <c r="B6" s="11" t="s">
        <v>45</v>
      </c>
      <c r="C6" s="3" t="s">
        <v>14</v>
      </c>
      <c r="D6" s="3" t="s">
        <v>63</v>
      </c>
      <c r="E6" s="3" t="s">
        <v>32</v>
      </c>
      <c r="F6" s="7">
        <v>4080</v>
      </c>
      <c r="G6" s="3" t="s">
        <v>29</v>
      </c>
      <c r="H6" s="7">
        <v>3570</v>
      </c>
      <c r="I6" s="3" t="s">
        <v>1</v>
      </c>
      <c r="J6" s="3" t="s">
        <v>33</v>
      </c>
      <c r="K6" s="13">
        <f t="shared" si="0"/>
        <v>185150</v>
      </c>
      <c r="L6" s="7">
        <v>19550</v>
      </c>
      <c r="M6" s="7">
        <v>23000</v>
      </c>
      <c r="N6" s="7">
        <v>34500</v>
      </c>
      <c r="O6" s="7">
        <v>34500</v>
      </c>
      <c r="P6" s="7">
        <v>29899.999999999996</v>
      </c>
      <c r="Q6" s="7">
        <v>23000</v>
      </c>
      <c r="R6" s="7">
        <v>12649.999999999998</v>
      </c>
      <c r="S6" s="7">
        <v>3449.9999999999995</v>
      </c>
      <c r="T6" s="7">
        <v>1150</v>
      </c>
      <c r="U6" s="7">
        <v>1150</v>
      </c>
      <c r="V6" s="7">
        <v>1150</v>
      </c>
      <c r="W6" s="7">
        <v>1150</v>
      </c>
      <c r="X6" s="3"/>
      <c r="Y6" s="3" t="s">
        <v>15</v>
      </c>
    </row>
    <row r="7" spans="1:25" x14ac:dyDescent="0.2">
      <c r="A7" s="3" t="s">
        <v>26</v>
      </c>
      <c r="B7" s="11" t="s">
        <v>45</v>
      </c>
      <c r="C7" s="3" t="s">
        <v>26</v>
      </c>
      <c r="D7" s="3" t="s">
        <v>26</v>
      </c>
      <c r="E7" s="3" t="s">
        <v>26</v>
      </c>
      <c r="F7" s="3" t="s">
        <v>26</v>
      </c>
      <c r="G7" s="3" t="s">
        <v>26</v>
      </c>
      <c r="H7" s="7" t="s">
        <v>26</v>
      </c>
      <c r="I7" s="3" t="s">
        <v>5</v>
      </c>
      <c r="J7" s="3" t="s">
        <v>16</v>
      </c>
      <c r="K7" s="13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3"/>
      <c r="Y7" s="3" t="s">
        <v>15</v>
      </c>
    </row>
    <row r="8" spans="1:25" x14ac:dyDescent="0.2">
      <c r="A8" s="3" t="s">
        <v>26</v>
      </c>
      <c r="B8" s="11" t="s">
        <v>45</v>
      </c>
      <c r="C8" s="3" t="s">
        <v>26</v>
      </c>
      <c r="D8" s="3" t="s">
        <v>26</v>
      </c>
      <c r="E8" s="3" t="s">
        <v>26</v>
      </c>
      <c r="F8" s="3" t="s">
        <v>26</v>
      </c>
      <c r="G8" s="3" t="s">
        <v>26</v>
      </c>
      <c r="H8" s="7" t="s">
        <v>26</v>
      </c>
      <c r="I8" s="3" t="s">
        <v>0</v>
      </c>
      <c r="J8" s="3" t="s">
        <v>64</v>
      </c>
      <c r="K8" s="13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3"/>
      <c r="Y8" s="3" t="s">
        <v>15</v>
      </c>
    </row>
    <row r="9" spans="1:25" ht="14.25" customHeight="1" x14ac:dyDescent="0.2">
      <c r="A9" s="3" t="s">
        <v>26</v>
      </c>
      <c r="B9" s="11" t="s">
        <v>45</v>
      </c>
      <c r="C9" s="3" t="s">
        <v>26</v>
      </c>
      <c r="D9" s="3" t="s">
        <v>26</v>
      </c>
      <c r="E9" s="3" t="s">
        <v>26</v>
      </c>
      <c r="F9" s="3" t="s">
        <v>26</v>
      </c>
      <c r="G9" s="3" t="s">
        <v>26</v>
      </c>
      <c r="H9" s="7" t="s">
        <v>26</v>
      </c>
      <c r="I9" s="3" t="s">
        <v>2</v>
      </c>
      <c r="J9" s="21" t="s">
        <v>70</v>
      </c>
      <c r="K9" s="13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9" t="s">
        <v>71</v>
      </c>
      <c r="Y9" s="3" t="s">
        <v>15</v>
      </c>
    </row>
    <row r="10" spans="1:25" x14ac:dyDescent="0.2">
      <c r="A10" s="3" t="s">
        <v>31</v>
      </c>
      <c r="B10" s="11" t="s">
        <v>45</v>
      </c>
      <c r="C10" s="3" t="s">
        <v>8</v>
      </c>
      <c r="D10" s="3" t="s">
        <v>39</v>
      </c>
      <c r="E10" s="3" t="s">
        <v>73</v>
      </c>
      <c r="F10" s="7">
        <v>4046</v>
      </c>
      <c r="G10" s="3" t="s">
        <v>29</v>
      </c>
      <c r="H10" s="7">
        <v>3570</v>
      </c>
      <c r="I10" s="3" t="s">
        <v>5</v>
      </c>
      <c r="J10" s="3" t="s">
        <v>40</v>
      </c>
      <c r="K10" s="13">
        <f t="shared" si="0"/>
        <v>139150</v>
      </c>
      <c r="L10" s="7">
        <v>5750</v>
      </c>
      <c r="M10" s="7">
        <v>16099.999999999998</v>
      </c>
      <c r="N10" s="7">
        <v>31049.999999999996</v>
      </c>
      <c r="O10" s="7">
        <v>39100</v>
      </c>
      <c r="P10" s="7">
        <v>23000</v>
      </c>
      <c r="Q10" s="7">
        <v>13799.999999999998</v>
      </c>
      <c r="R10" s="7">
        <v>4600</v>
      </c>
      <c r="S10" s="7">
        <v>1150</v>
      </c>
      <c r="T10" s="7">
        <v>1150</v>
      </c>
      <c r="U10" s="7">
        <v>1150</v>
      </c>
      <c r="V10" s="7">
        <v>1150</v>
      </c>
      <c r="W10" s="7">
        <v>1150</v>
      </c>
      <c r="X10" s="3"/>
      <c r="Y10" s="3" t="s">
        <v>15</v>
      </c>
    </row>
    <row r="11" spans="1:25" x14ac:dyDescent="0.2">
      <c r="A11" s="3" t="s">
        <v>31</v>
      </c>
      <c r="B11" s="11" t="s">
        <v>45</v>
      </c>
      <c r="C11" s="3" t="s">
        <v>9</v>
      </c>
      <c r="D11" s="3" t="s">
        <v>41</v>
      </c>
      <c r="E11" s="3" t="s">
        <v>65</v>
      </c>
      <c r="F11" s="7">
        <v>4182</v>
      </c>
      <c r="G11" s="3" t="s">
        <v>29</v>
      </c>
      <c r="H11" s="7">
        <v>3638</v>
      </c>
      <c r="I11" s="3" t="s">
        <v>5</v>
      </c>
      <c r="J11" s="3" t="s">
        <v>66</v>
      </c>
      <c r="K11" s="13">
        <f t="shared" si="0"/>
        <v>149500</v>
      </c>
      <c r="L11" s="7">
        <v>10350</v>
      </c>
      <c r="M11" s="7">
        <v>16099.999999999998</v>
      </c>
      <c r="N11" s="7">
        <v>27599.999999999996</v>
      </c>
      <c r="O11" s="7">
        <v>35650</v>
      </c>
      <c r="P11" s="7">
        <v>23000</v>
      </c>
      <c r="Q11" s="7">
        <v>18400</v>
      </c>
      <c r="R11" s="7">
        <v>9200</v>
      </c>
      <c r="S11" s="7">
        <v>3449.9999999999995</v>
      </c>
      <c r="T11" s="7">
        <v>1150</v>
      </c>
      <c r="U11" s="7">
        <v>1150</v>
      </c>
      <c r="V11" s="7">
        <v>1150</v>
      </c>
      <c r="W11" s="7">
        <v>2300</v>
      </c>
      <c r="X11" s="3"/>
      <c r="Y11" s="3" t="s">
        <v>15</v>
      </c>
    </row>
    <row r="12" spans="1:25" x14ac:dyDescent="0.2">
      <c r="A12" s="3" t="s">
        <v>31</v>
      </c>
      <c r="B12" s="11" t="s">
        <v>45</v>
      </c>
      <c r="C12" s="3" t="s">
        <v>10</v>
      </c>
      <c r="D12" s="3" t="s">
        <v>42</v>
      </c>
      <c r="E12" s="3" t="s">
        <v>67</v>
      </c>
      <c r="F12" s="7">
        <v>3570</v>
      </c>
      <c r="G12" s="3" t="s">
        <v>29</v>
      </c>
      <c r="H12" s="7">
        <v>3434</v>
      </c>
      <c r="I12" s="3" t="s">
        <v>3</v>
      </c>
      <c r="J12" s="3" t="s">
        <v>43</v>
      </c>
      <c r="K12" s="13">
        <f t="shared" si="0"/>
        <v>172500</v>
      </c>
      <c r="L12" s="7">
        <v>17250</v>
      </c>
      <c r="M12" s="7">
        <v>19550</v>
      </c>
      <c r="N12" s="7">
        <v>35650</v>
      </c>
      <c r="O12" s="7">
        <v>28749.999999999996</v>
      </c>
      <c r="P12" s="7">
        <v>27599.999999999996</v>
      </c>
      <c r="Q12" s="7">
        <v>19550</v>
      </c>
      <c r="R12" s="7">
        <v>11500</v>
      </c>
      <c r="S12" s="7">
        <v>2300</v>
      </c>
      <c r="T12" s="7">
        <v>2300</v>
      </c>
      <c r="U12" s="7">
        <v>2300</v>
      </c>
      <c r="V12" s="7">
        <v>2300</v>
      </c>
      <c r="W12" s="7">
        <v>3449.9999999999995</v>
      </c>
      <c r="X12" s="3"/>
      <c r="Y12" s="3" t="s">
        <v>15</v>
      </c>
    </row>
    <row r="13" spans="1:25" x14ac:dyDescent="0.2">
      <c r="A13" s="3" t="s">
        <v>26</v>
      </c>
      <c r="B13" s="11" t="s">
        <v>45</v>
      </c>
      <c r="C13" s="3" t="s">
        <v>26</v>
      </c>
      <c r="D13" s="3" t="s">
        <v>26</v>
      </c>
      <c r="E13" s="3" t="s">
        <v>26</v>
      </c>
      <c r="F13" s="3" t="s">
        <v>26</v>
      </c>
      <c r="G13" s="3" t="s">
        <v>26</v>
      </c>
      <c r="H13" s="7" t="s">
        <v>26</v>
      </c>
      <c r="I13" s="3" t="s">
        <v>0</v>
      </c>
      <c r="J13" s="3" t="s">
        <v>44</v>
      </c>
      <c r="K13" s="14" t="s">
        <v>26</v>
      </c>
      <c r="L13" s="3" t="s">
        <v>26</v>
      </c>
      <c r="M13" s="3" t="s">
        <v>26</v>
      </c>
      <c r="N13" s="3" t="s">
        <v>26</v>
      </c>
      <c r="O13" s="3" t="s">
        <v>26</v>
      </c>
      <c r="P13" s="3" t="s">
        <v>26</v>
      </c>
      <c r="Q13" s="3" t="s">
        <v>26</v>
      </c>
      <c r="R13" s="3" t="s">
        <v>26</v>
      </c>
      <c r="S13" s="3" t="s">
        <v>26</v>
      </c>
      <c r="T13" s="3" t="s">
        <v>26</v>
      </c>
      <c r="U13" s="3" t="s">
        <v>26</v>
      </c>
      <c r="V13" s="3" t="s">
        <v>26</v>
      </c>
      <c r="W13" s="3" t="s">
        <v>26</v>
      </c>
      <c r="X13" s="3"/>
      <c r="Y13" s="3" t="s">
        <v>15</v>
      </c>
    </row>
    <row r="16" spans="1:25" x14ac:dyDescent="0.2">
      <c r="F16" s="8">
        <f>SUM(F2:F15)</f>
        <v>77676</v>
      </c>
      <c r="H16" s="8">
        <f>SUM(H2:H15)</f>
        <v>65620</v>
      </c>
      <c r="I16" s="10" t="s">
        <v>29</v>
      </c>
      <c r="K16" s="15">
        <f>SUM(K2:K15)</f>
        <v>2582000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x14ac:dyDescent="0.2">
      <c r="A17" s="1">
        <v>8</v>
      </c>
      <c r="H17" s="1">
        <f>+H16/34</f>
        <v>1930</v>
      </c>
      <c r="I17" s="10" t="s">
        <v>61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</sheetData>
  <printOptions horizontalCentered="1" verticalCentered="1" gridLines="1"/>
  <pageMargins left="0.31496062992125984" right="0.31496062992125984" top="0.35433070866141736" bottom="0.35433070866141736" header="0" footer="0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C</vt:lpstr>
    </vt:vector>
  </TitlesOfParts>
  <Company>MÁV ZRt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kiralycs</dc:creator>
  <cp:lastModifiedBy>Horváth László</cp:lastModifiedBy>
  <cp:lastPrinted>2015-01-13T14:48:28Z</cp:lastPrinted>
  <dcterms:created xsi:type="dcterms:W3CDTF">2008-11-06T09:10:18Z</dcterms:created>
  <dcterms:modified xsi:type="dcterms:W3CDTF">2017-05-22T12:54:46Z</dcterms:modified>
</cp:coreProperties>
</file>