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B:\SZK-RESZLEGEK\UJ411Targy-eszkoz\_egyeni mappak\Molnár 4 Éva\Tárgyi eszköz\"/>
    </mc:Choice>
  </mc:AlternateContent>
  <bookViews>
    <workbookView xWindow="-15" yWindow="105" windowWidth="7680" windowHeight="8145" tabRatio="908"/>
  </bookViews>
  <sheets>
    <sheet name="Összes" sheetId="2" r:id="rId1"/>
  </sheets>
  <externalReferences>
    <externalReference r:id="rId2"/>
  </externalReferences>
  <definedNames>
    <definedName name="_xlnm._FilterDatabase" localSheetId="0" hidden="1">Összes!$H$1:$S$151</definedName>
    <definedName name="ACCOM_COST" localSheetId="0">Összes!#REF!</definedName>
    <definedName name="Ajánlat_kelte" localSheetId="0">Összes!#REF!</definedName>
    <definedName name="Ajánlat_kelte">#REF!</definedName>
    <definedName name="ALAPADATOK" localSheetId="0">Összes!#REF!</definedName>
    <definedName name="ÁPR." localSheetId="0">Összes!$K:$K</definedName>
    <definedName name="ar" localSheetId="0">Összes!#REF!</definedName>
    <definedName name="ar">#REF!</definedName>
    <definedName name="AUG." localSheetId="0">Összes!$O:$O</definedName>
    <definedName name="BAKDARU" localSheetId="0">Összes!$A$1:$U$3</definedName>
    <definedName name="BAKDARU_Össz." localSheetId="0">Összes!#REF!</definedName>
    <definedName name="BAKDARU_Össz.">[1]ORDSUM!$Z$172:$AU$172</definedName>
    <definedName name="CMII" localSheetId="0">Összes!#REF!</definedName>
    <definedName name="CSÖRLÖ" localSheetId="0">Összes!#REF!</definedName>
    <definedName name="CSÖRLÖ_Össz." localSheetId="0">Összes!#REF!</definedName>
    <definedName name="CSÖRLÖ_Össz.">[1]ORDSUM!$Z$177:$AW$177</definedName>
    <definedName name="DAILY_ALL" localSheetId="0">Összes!#REF!</definedName>
    <definedName name="DEC." localSheetId="0">Összes!$S:$S</definedName>
    <definedName name="EGYÉB" localSheetId="0">Összes!#REF!</definedName>
    <definedName name="EGYÉB_Össz." localSheetId="0">Összes!#REF!</definedName>
    <definedName name="EGYÉB_Össz.">#REF!</definedName>
    <definedName name="FEB." localSheetId="0">Összes!$I:$I</definedName>
    <definedName name="FORGÓDARU" localSheetId="0">Összes!#REF!</definedName>
    <definedName name="FORGÓDARU_Össz." localSheetId="0">Összes!#REF!</definedName>
    <definedName name="FORGÓDARU_Össz.">[1]ORDSUM!$Z$187:$AW$187</definedName>
    <definedName name="FUTÓDARU" localSheetId="0">Összes!#REF!</definedName>
    <definedName name="FUTÓDARU_Össz." localSheetId="0">Összes!#REF!</definedName>
    <definedName name="FUTÓDARU_Össz.">[1]ORDSUM!$Z$192:$AW$192</definedName>
    <definedName name="FUTÓMACSKA" localSheetId="0">Összes!#REF!</definedName>
    <definedName name="FUTÓMACSKA_Össz." localSheetId="0">Összes!#REF!</definedName>
    <definedName name="FUTÓMACSKA_Össz.">[1]ORDSUM!$Z$197:$AW$197</definedName>
    <definedName name="FÜGGÖSINPÁLYA" localSheetId="0">Összes!#REF!</definedName>
    <definedName name="FÜGGÖSINPÁLYA_Össz." localSheetId="0">Összes!#REF!</definedName>
    <definedName name="gepjzk" localSheetId="0">Összes!$A$1:$U$72</definedName>
    <definedName name="GEPJZK">#REF!</definedName>
    <definedName name="HIDDARU" localSheetId="0">Összes!#REF!</definedName>
    <definedName name="HIDDARU_Össz." localSheetId="0">Összes!#REF!</definedName>
    <definedName name="HIDDARU_Össz.">[1]ORDSUM!$Z$202:$AW$202</definedName>
    <definedName name="Internal" localSheetId="0">Összes!#REF!</definedName>
    <definedName name="Internal">#REF!</definedName>
    <definedName name="JAN." localSheetId="0">Összes!$H$1:$H$3</definedName>
    <definedName name="JUL." localSheetId="0">Összes!$N:$N</definedName>
    <definedName name="JUN." localSheetId="0">Összes!$M:$M</definedName>
    <definedName name="KALK" localSheetId="0">Összes!#REF!</definedName>
    <definedName name="KÉZI_LÁNC.EM._Össz." localSheetId="0">Összes!#REF!</definedName>
    <definedName name="KÉZI_LÁNC.EM._Össz.">[1]ORDSUM!$Z$207:$AW$207</definedName>
    <definedName name="KÉZILÁNC.EM." localSheetId="0">Összes!#REF!</definedName>
    <definedName name="KM" localSheetId="0">Összes!#REF!</definedName>
    <definedName name="L.EMELÖ" localSheetId="0">Összes!#REF!</definedName>
    <definedName name="L.EMELÖ_Össz." localSheetId="0">Összes!#REF!</definedName>
    <definedName name="L.EMELÖ_Össz.">[1]ORDSUM!$Z$212:$AW$212</definedName>
    <definedName name="MÁJ." localSheetId="0">Összes!$L:$L</definedName>
    <definedName name="MÁRC." localSheetId="0">Összes!$J:$J</definedName>
    <definedName name="Megrendelö_címe" localSheetId="0">Összes!#REF!</definedName>
    <definedName name="Megrendelö_címe">#REF!</definedName>
    <definedName name="Megrendelö_neve" localSheetId="0">Összes!#REF!</definedName>
    <definedName name="Megrendelö_neve">#REF!</definedName>
    <definedName name="Megrendelö_száma" localSheetId="0">Összes!#REF!</definedName>
    <definedName name="Megrendelö_száma">#REF!</definedName>
    <definedName name="Munkaszám" localSheetId="0">Összes!#REF!</definedName>
    <definedName name="Munkaszám">#REF!</definedName>
    <definedName name="NOV." localSheetId="0">Összes!$R:$R</definedName>
    <definedName name="_xlnm.Print_Area" localSheetId="0">Összes!$A$1:$V$244</definedName>
    <definedName name="OH" localSheetId="0">Összes!#REF!</definedName>
    <definedName name="OKT." localSheetId="0">Összes!$Q:$Q</definedName>
    <definedName name="On_call" localSheetId="0">Összes!#REF!</definedName>
    <definedName name="On_call">#REF!</definedName>
    <definedName name="speed" localSheetId="0">Összes!#REF!</definedName>
    <definedName name="speed">#REF!</definedName>
    <definedName name="SZEPT." localSheetId="0">Összes!$P:$P</definedName>
    <definedName name="SZER.ÁLLVÁNY" localSheetId="0">Összes!#REF!</definedName>
    <definedName name="SZER.ÁLLVÁNY_Össz." localSheetId="0">Összes!#REF!</definedName>
    <definedName name="Szerzödés_kelte" localSheetId="0">Összes!#REF!</definedName>
    <definedName name="Szerzödés_kelte">#REF!</definedName>
    <definedName name="Szerzödés_összege" localSheetId="0">Összes!#REF!</definedName>
    <definedName name="Szerzödés_összege">#REF!</definedName>
    <definedName name="Telefax" localSheetId="0">Összes!#REF!</definedName>
    <definedName name="Telefax">#REF!</definedName>
    <definedName name="Telefon" localSheetId="0">Összes!#REF!</definedName>
    <definedName name="Telefon">#REF!</definedName>
    <definedName name="TRAV_COST" localSheetId="0">Összes!#REF!</definedName>
    <definedName name="Ut.kezdet" localSheetId="0">Összes!#REF!</definedName>
    <definedName name="Ut.kezdet">#REF!</definedName>
    <definedName name="Ügyintézö" localSheetId="0">Összes!#REF!</definedName>
    <definedName name="Ügyintézö">#REF!</definedName>
    <definedName name="Végösszeg" localSheetId="0">Összes!#REF!</definedName>
    <definedName name="Végösszeg">#REF!</definedName>
    <definedName name="WAG_HOUR" localSheetId="0">Összes!#REF!</definedName>
    <definedName name="wbd" localSheetId="0">Összes!#REF!</definedName>
    <definedName name="wbd">#REF!</definedName>
    <definedName name="wcs" localSheetId="0">Összes!#REF!</definedName>
    <definedName name="wcs">#REF!</definedName>
    <definedName name="wegy" localSheetId="0">Összes!#REF!</definedName>
    <definedName name="wegy">#REF!</definedName>
    <definedName name="wfd" localSheetId="0">Összes!#REF!</definedName>
    <definedName name="wfd">#REF!</definedName>
    <definedName name="wfm" localSheetId="0">Összes!#REF!</definedName>
    <definedName name="wfm">#REF!</definedName>
    <definedName name="wfod" localSheetId="0">Összes!#REF!</definedName>
    <definedName name="wfod">#REF!</definedName>
    <definedName name="wfs" localSheetId="0">Összes!#REF!</definedName>
    <definedName name="wfs">#REF!</definedName>
    <definedName name="whd" localSheetId="0">Összes!#REF!</definedName>
    <definedName name="whd">#REF!</definedName>
    <definedName name="wkle" localSheetId="0">Összes!#REF!</definedName>
    <definedName name="wkle">#REF!</definedName>
    <definedName name="wle" localSheetId="0">Összes!#REF!</definedName>
    <definedName name="wle">#REF!</definedName>
    <definedName name="wsza" localSheetId="0">Összes!#REF!</definedName>
    <definedName name="wsza">#REF!</definedName>
  </definedNames>
  <calcPr calcId="162913"/>
</workbook>
</file>

<file path=xl/calcChain.xml><?xml version="1.0" encoding="utf-8"?>
<calcChain xmlns="http://schemas.openxmlformats.org/spreadsheetml/2006/main">
  <c r="V224" i="2" l="1"/>
  <c r="V225" i="2"/>
  <c r="V226" i="2"/>
  <c r="V227" i="2"/>
  <c r="V228" i="2"/>
  <c r="V229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G233" i="2" l="1"/>
  <c r="G232" i="2"/>
  <c r="U230" i="2"/>
  <c r="T230" i="2"/>
  <c r="V223" i="2"/>
  <c r="G219" i="2"/>
  <c r="G218" i="2"/>
  <c r="U216" i="2"/>
  <c r="T216" i="2"/>
  <c r="V215" i="2"/>
  <c r="V214" i="2"/>
  <c r="V213" i="2"/>
  <c r="V212" i="2"/>
  <c r="V211" i="2"/>
  <c r="V210" i="2"/>
  <c r="V209" i="2"/>
  <c r="V208" i="2"/>
  <c r="V207" i="2"/>
  <c r="V206" i="2"/>
  <c r="V205" i="2"/>
  <c r="V204" i="2"/>
  <c r="V203" i="2"/>
  <c r="G198" i="2"/>
  <c r="G197" i="2"/>
  <c r="U190" i="2"/>
  <c r="T190" i="2"/>
  <c r="V156" i="2"/>
  <c r="G237" i="2" l="1"/>
  <c r="T237" i="2"/>
  <c r="U237" i="2"/>
  <c r="G236" i="2"/>
  <c r="V216" i="2"/>
  <c r="V190" i="2"/>
  <c r="V230" i="2"/>
  <c r="V237" i="2" l="1"/>
  <c r="U144" i="2"/>
  <c r="T144" i="2"/>
  <c r="G147" i="2"/>
  <c r="G146" i="2"/>
  <c r="U120" i="2" l="1"/>
  <c r="T120" i="2"/>
  <c r="G123" i="2"/>
  <c r="G122" i="2"/>
  <c r="V99" i="2"/>
  <c r="V98" i="2"/>
  <c r="V97" i="2"/>
  <c r="V96" i="2"/>
  <c r="V95" i="2"/>
  <c r="V94" i="2"/>
  <c r="V120" i="2" l="1"/>
  <c r="U87" i="2" l="1"/>
  <c r="T87" i="2"/>
  <c r="U73" i="2"/>
  <c r="T73" i="2"/>
  <c r="V5" i="2"/>
  <c r="V4" i="2"/>
  <c r="U151" i="2" l="1"/>
  <c r="V73" i="2"/>
  <c r="T151" i="2"/>
  <c r="G81" i="2"/>
  <c r="G80" i="2"/>
  <c r="V151" i="2" l="1"/>
  <c r="V238" i="2" s="1"/>
  <c r="V127" i="2"/>
  <c r="V86" i="2"/>
  <c r="V85" i="2"/>
  <c r="V87" i="2" l="1"/>
  <c r="V144" i="2"/>
  <c r="G90" i="2"/>
  <c r="G151" i="2" s="1"/>
  <c r="G89" i="2"/>
  <c r="G150" i="2" s="1"/>
</calcChain>
</file>

<file path=xl/comments1.xml><?xml version="1.0" encoding="utf-8"?>
<comments xmlns="http://schemas.openxmlformats.org/spreadsheetml/2006/main">
  <authors>
    <author>Sütő László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Futódaru
Bakdaru
Forgódaru
Vasúti daru
Csoport emelő
Süllyesztő
Hidraulikus emelő
Villás targonca
Egyéb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  <charset val="238"/>
          </rPr>
          <t>Futódaru
Bakdaru
Forgódaru
Vasúti daru
Csoport emelő
Süllyesztő
Hidraulikus emelő
Villás targonca
Egyéb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  <charset val="238"/>
          </rPr>
          <t>Futódaru
Bakdaru
Forgódaru
Vasúti daru
Csoport emelő
Süllyesztő
Hidraulikus emelő
Villás targonca
Egyéb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  <charset val="238"/>
          </rPr>
          <t>Futódaru
Bakdaru
Forgódaru
Vasúti daru
Csoport emelő
Süllyesztő
Hidraulikus emelő
Villás targonca
Egyéb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55" authorId="0" shapeId="0">
      <text>
        <r>
          <rPr>
            <b/>
            <sz val="9"/>
            <color indexed="81"/>
            <rFont val="Tahoma"/>
            <family val="2"/>
            <charset val="238"/>
          </rPr>
          <t>Futódaru
Bakdaru
Forgódaru
Vasúti daru
Csoport emelő
Süllyesztő
Hidraulikus emelő
Villás targonca
Egyéb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02" authorId="0" shapeId="0">
      <text>
        <r>
          <rPr>
            <b/>
            <sz val="9"/>
            <color indexed="81"/>
            <rFont val="Tahoma"/>
            <family val="2"/>
            <charset val="238"/>
          </rPr>
          <t>Futódaru
Bakdaru
Forgódaru
Vasúti daru
Csoport emelő
Süllyesztő
Hidraulikus emelő
Villás targonca
Egyéb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22" authorId="0" shapeId="0">
      <text>
        <r>
          <rPr>
            <b/>
            <sz val="9"/>
            <color indexed="81"/>
            <rFont val="Tahoma"/>
            <family val="2"/>
            <charset val="238"/>
          </rPr>
          <t>Futódaru
Bakdaru
Forgódaru
Vasúti daru
Csoport emelő
Süllyesztő
Hidraulikus emelő
Villás targonca
Egyéb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<sst xmlns="http://schemas.openxmlformats.org/spreadsheetml/2006/main" count="1176" uniqueCount="443">
  <si>
    <t>F</t>
  </si>
  <si>
    <t>B</t>
  </si>
  <si>
    <t>Sorszám</t>
  </si>
  <si>
    <t>Teher-bírás               [ t ]</t>
  </si>
  <si>
    <t>Fesztáv
[ m ]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</si>
  <si>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</si>
  <si>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</si>
  <si>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</si>
  <si>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</si>
  <si>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</si>
  <si>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</si>
  <si>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</si>
  <si>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</si>
  <si>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</si>
  <si>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</si>
  <si>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</si>
  <si>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</si>
  <si>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Eszközszám</t>
  </si>
  <si>
    <t>MÁV-START Zrt. Budapest JBI</t>
  </si>
  <si>
    <t>Telephely, cím</t>
  </si>
  <si>
    <t>AS szám</t>
  </si>
  <si>
    <t>4.</t>
  </si>
  <si>
    <t>8.</t>
  </si>
  <si>
    <t>Fővizsgálat MSZ 9721 és MÁVSZ 2470 ajánlásai szerint</t>
  </si>
  <si>
    <t>Biztonsági felülvizsgálat MSZ 9721 ajánlásai szerint</t>
  </si>
  <si>
    <t>Emelőgépek összesen:</t>
  </si>
  <si>
    <t>Emelőgép
megnevezés</t>
  </si>
  <si>
    <t>MÁV-START Zrt. Miskolc JBI</t>
  </si>
  <si>
    <t>MÁV-START Zrt. Szeged JBI</t>
  </si>
  <si>
    <t>1.</t>
  </si>
  <si>
    <t>2.</t>
  </si>
  <si>
    <t>3.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</si>
  <si>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</si>
  <si>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</si>
  <si>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</si>
  <si>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</si>
  <si>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</si>
  <si>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</si>
  <si>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</si>
  <si>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</si>
  <si>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</si>
  <si>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</si>
  <si>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</si>
  <si>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</si>
  <si>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</si>
  <si>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</si>
  <si>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</si>
  <si>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</si>
  <si>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</si>
  <si>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MÁV-START Zrt. Szombathely JBI</t>
  </si>
  <si>
    <t>MÁV-START Zrt. JBI összes:</t>
  </si>
  <si>
    <t>Ajánlattevő tölti ki!</t>
  </si>
  <si>
    <t>Szeged és Szombathely JBI a fővizsgálatok elvégzéséhez csak szakértői közreműködést kér, a vizsgálathoz saját szakembereket biztosít!</t>
  </si>
  <si>
    <t>2018. év</t>
  </si>
  <si>
    <t>Villamos futódaru kétfőtartós</t>
  </si>
  <si>
    <t>2*12,5t</t>
  </si>
  <si>
    <t>B150262</t>
  </si>
  <si>
    <t>MsAS-0006</t>
  </si>
  <si>
    <t>Miskolc JBI Kinizsi út 21</t>
  </si>
  <si>
    <t>Villamos futódaru egyfőtartós</t>
  </si>
  <si>
    <t>10t</t>
  </si>
  <si>
    <t>B150264</t>
  </si>
  <si>
    <t>MsAS-0011</t>
  </si>
  <si>
    <t>Bakdaru</t>
  </si>
  <si>
    <t>HnAS 0073</t>
  </si>
  <si>
    <t>Hatvan, Gárdonyi utca</t>
  </si>
  <si>
    <t>EsAS 1006</t>
  </si>
  <si>
    <t>Istvántelek, elem utca 5-7</t>
  </si>
  <si>
    <t>GvAS 0172</t>
  </si>
  <si>
    <t>Győr, Benczúr utca</t>
  </si>
  <si>
    <t>F+B</t>
  </si>
  <si>
    <t>BgAS 0198</t>
  </si>
  <si>
    <t>Balassagyarmat, Benczúr utca</t>
  </si>
  <si>
    <t>Bakdaru /Félbakdaru/</t>
  </si>
  <si>
    <t>FcAS 0076</t>
  </si>
  <si>
    <t>Futódaru</t>
  </si>
  <si>
    <t>2x22,5</t>
  </si>
  <si>
    <t>FcAS 0077</t>
  </si>
  <si>
    <t>Ferencváros, Fék utca 8.</t>
  </si>
  <si>
    <t>FcAS 0078</t>
  </si>
  <si>
    <t>EsAS 1009</t>
  </si>
  <si>
    <t>EsAS 1025</t>
  </si>
  <si>
    <t>Csoportemelő</t>
  </si>
  <si>
    <t>*</t>
  </si>
  <si>
    <t>EsAS 1036</t>
  </si>
  <si>
    <t>Bp. Podmaniczky utca</t>
  </si>
  <si>
    <t>SuAS 0030</t>
  </si>
  <si>
    <t>Bp, Verseny utca 1</t>
  </si>
  <si>
    <t>Szolnok, Sorompó utca 1.</t>
  </si>
  <si>
    <t>HnAS 0075</t>
  </si>
  <si>
    <t>Hatvan, Gárdonyi utca 1</t>
  </si>
  <si>
    <t>HnAS 0076</t>
  </si>
  <si>
    <t xml:space="preserve">Hatvan, Gárdonyi utca </t>
  </si>
  <si>
    <t xml:space="preserve">FcAS 0066 </t>
  </si>
  <si>
    <t>FcAS 0068</t>
  </si>
  <si>
    <t>BgAS 0196</t>
  </si>
  <si>
    <t xml:space="preserve">Balassagyarmat, </t>
  </si>
  <si>
    <t>BgAS 0200</t>
  </si>
  <si>
    <t>EsAS 1061</t>
  </si>
  <si>
    <t>Bp, Elem utca 5-7</t>
  </si>
  <si>
    <t xml:space="preserve">Süllyesztő </t>
  </si>
  <si>
    <t>HnAS 0077</t>
  </si>
  <si>
    <t>Villás targonca</t>
  </si>
  <si>
    <t>SlAS 0027</t>
  </si>
  <si>
    <t>Szolnok, Sorompó u. 2.</t>
  </si>
  <si>
    <t>SlAS 0028</t>
  </si>
  <si>
    <t>Szolnok, Újszászi út</t>
  </si>
  <si>
    <t>SlAS 0029</t>
  </si>
  <si>
    <t>SlAS 0134</t>
  </si>
  <si>
    <t>HnAS 0079</t>
  </si>
  <si>
    <t>HnAS 0080</t>
  </si>
  <si>
    <t>HnAS 0083</t>
  </si>
  <si>
    <t>FcAS 0080</t>
  </si>
  <si>
    <t>FcAS 0081</t>
  </si>
  <si>
    <t>FcAS 0082</t>
  </si>
  <si>
    <t>FcAS 0083</t>
  </si>
  <si>
    <t>FcAS 0224</t>
  </si>
  <si>
    <t>1.6.,</t>
  </si>
  <si>
    <t>GvAS 0178</t>
  </si>
  <si>
    <t>GvAS 0192</t>
  </si>
  <si>
    <t>BgAS 0203</t>
  </si>
  <si>
    <t>SuAS 0010</t>
  </si>
  <si>
    <t>Keleti, Verseny utca 1.</t>
  </si>
  <si>
    <t>SuAS 0128</t>
  </si>
  <si>
    <t>SuAS 5013</t>
  </si>
  <si>
    <t>SlAS 0058</t>
  </si>
  <si>
    <t>EsAS 1033</t>
  </si>
  <si>
    <t>Bp. Nyugati, Podmaniczky út</t>
  </si>
  <si>
    <t>EsAS 1014</t>
  </si>
  <si>
    <t>Bp. Istvántelek, Elem utca 5-7</t>
  </si>
  <si>
    <t>EsAS 1034</t>
  </si>
  <si>
    <t>EsAS 0160</t>
  </si>
  <si>
    <t>SzAS 2001</t>
  </si>
  <si>
    <t>SzAS 2002</t>
  </si>
  <si>
    <t>SzAS 2003</t>
  </si>
  <si>
    <t>Gyalogkíséretű</t>
  </si>
  <si>
    <t>1,6.</t>
  </si>
  <si>
    <t>EsAS 1015</t>
  </si>
  <si>
    <t>1,25.</t>
  </si>
  <si>
    <t>EsAS 3024</t>
  </si>
  <si>
    <t>MD 605 vasúti daru</t>
  </si>
  <si>
    <t>FcAS 1000</t>
  </si>
  <si>
    <t>Hidraulikus emelő</t>
  </si>
  <si>
    <t>FcAS 1003</t>
  </si>
  <si>
    <t>FcAS 1004</t>
  </si>
  <si>
    <t>SlAS 0026</t>
  </si>
  <si>
    <t>EsAS 1016</t>
  </si>
  <si>
    <t>EsAS 1011</t>
  </si>
  <si>
    <t>EsAS 1012</t>
  </si>
  <si>
    <t xml:space="preserve">Csoportemelő </t>
  </si>
  <si>
    <t>4*5</t>
  </si>
  <si>
    <t>B151137</t>
  </si>
  <si>
    <t>SvAs0002</t>
  </si>
  <si>
    <t>Székesfehérvár, Mártírok út 1.</t>
  </si>
  <si>
    <t>4*10</t>
  </si>
  <si>
    <t>B150721</t>
  </si>
  <si>
    <t>SvAs0012</t>
  </si>
  <si>
    <t>B150309</t>
  </si>
  <si>
    <t>SvAs0195</t>
  </si>
  <si>
    <t>Elektromos olajemelő</t>
  </si>
  <si>
    <t>T9-00209</t>
  </si>
  <si>
    <t>SvAs0150</t>
  </si>
  <si>
    <t>Lucas hidr. Emelő</t>
  </si>
  <si>
    <t>25-100t-ig</t>
  </si>
  <si>
    <t>B159083</t>
  </si>
  <si>
    <t>SvAs0149</t>
  </si>
  <si>
    <t>Kerékpársüllyesztő</t>
  </si>
  <si>
    <t>25/5</t>
  </si>
  <si>
    <t>B151114</t>
  </si>
  <si>
    <t>SvAs0003</t>
  </si>
  <si>
    <t>B150550</t>
  </si>
  <si>
    <t>SvAs0004</t>
  </si>
  <si>
    <t>15/3</t>
  </si>
  <si>
    <t>B149880</t>
  </si>
  <si>
    <t>SvAs0006</t>
  </si>
  <si>
    <t>B149878</t>
  </si>
  <si>
    <t>SvAs0009</t>
  </si>
  <si>
    <t>Hiddaru</t>
  </si>
  <si>
    <t>NINCS</t>
  </si>
  <si>
    <t>SvAs0028</t>
  </si>
  <si>
    <t>Futódaru (vill. Emelődob)</t>
  </si>
  <si>
    <t>B150534</t>
  </si>
  <si>
    <t>DuAs0173</t>
  </si>
  <si>
    <t>Dunaújváros, Béke körút 3.</t>
  </si>
  <si>
    <t>EDK1000 Vasúti forgó daru</t>
  </si>
  <si>
    <t>20/125</t>
  </si>
  <si>
    <t>B151292</t>
  </si>
  <si>
    <t>SvAs0100</t>
  </si>
  <si>
    <t>Hidraulikus szerelőállvány</t>
  </si>
  <si>
    <t>0,25</t>
  </si>
  <si>
    <t>B120003</t>
  </si>
  <si>
    <t>SvAs0018</t>
  </si>
  <si>
    <t>B168844</t>
  </si>
  <si>
    <t>SvAs0116</t>
  </si>
  <si>
    <t>B168810</t>
  </si>
  <si>
    <t>SvAs0117</t>
  </si>
  <si>
    <t>B168818</t>
  </si>
  <si>
    <t>DuAs0302</t>
  </si>
  <si>
    <t>Emelővillás targonca</t>
  </si>
  <si>
    <t>B168792</t>
  </si>
  <si>
    <t>SG AS-0079</t>
  </si>
  <si>
    <t>Szeged, Rendező pu.</t>
  </si>
  <si>
    <t>B168795</t>
  </si>
  <si>
    <t>SG AS-0080</t>
  </si>
  <si>
    <t>B168791</t>
  </si>
  <si>
    <t>SG AS-0081</t>
  </si>
  <si>
    <t>Kelebia, Ady E. utca 25.</t>
  </si>
  <si>
    <t>B168849</t>
  </si>
  <si>
    <t>SG AS-0082</t>
  </si>
  <si>
    <t>B168793</t>
  </si>
  <si>
    <t>SG AS-0083</t>
  </si>
  <si>
    <t>Kiskunhalas, Majsai út 1.</t>
  </si>
  <si>
    <t>B168794</t>
  </si>
  <si>
    <t>SG AS-0084</t>
  </si>
  <si>
    <t>B150267</t>
  </si>
  <si>
    <t>SG AS-0002</t>
  </si>
  <si>
    <t>B149867</t>
  </si>
  <si>
    <t>SG AS-0003</t>
  </si>
  <si>
    <t>B149862</t>
  </si>
  <si>
    <t>SG AS-0004</t>
  </si>
  <si>
    <t>B150532</t>
  </si>
  <si>
    <t>SG AS-0005</t>
  </si>
  <si>
    <t>4x20</t>
  </si>
  <si>
    <t>B151128</t>
  </si>
  <si>
    <t>SG AS-0008</t>
  </si>
  <si>
    <t>Süllyesztő</t>
  </si>
  <si>
    <t>B151113</t>
  </si>
  <si>
    <t>SG AS-0012</t>
  </si>
  <si>
    <t>B159080</t>
  </si>
  <si>
    <t>SG AS-0016</t>
  </si>
  <si>
    <t>B150316</t>
  </si>
  <si>
    <t>SG AS-0186</t>
  </si>
  <si>
    <t>B158620</t>
  </si>
  <si>
    <t>SG AS-0187</t>
  </si>
  <si>
    <t>B150312</t>
  </si>
  <si>
    <t>SG AS-0203</t>
  </si>
  <si>
    <t>Forgódaru</t>
  </si>
  <si>
    <t>2,96 *</t>
  </si>
  <si>
    <t>B 150408</t>
  </si>
  <si>
    <t>BcAs0066</t>
  </si>
  <si>
    <t>Békéscsaba Kertész u. 1</t>
  </si>
  <si>
    <t>Hidraulikus Sűlyesztő</t>
  </si>
  <si>
    <t>B 151105</t>
  </si>
  <si>
    <t>BcAs0076</t>
  </si>
  <si>
    <t>B 168800</t>
  </si>
  <si>
    <t>BcAs0081</t>
  </si>
  <si>
    <t>B 168797</t>
  </si>
  <si>
    <t>BcAs0082</t>
  </si>
  <si>
    <t>B 168799</t>
  </si>
  <si>
    <t>BcAs0084</t>
  </si>
  <si>
    <t>B 168796</t>
  </si>
  <si>
    <t>BcAs0085</t>
  </si>
  <si>
    <t>B 168802</t>
  </si>
  <si>
    <t>BcAs0158</t>
  </si>
  <si>
    <t>Álló bakdaru</t>
  </si>
  <si>
    <t>B150273</t>
  </si>
  <si>
    <t>SnAS-0052</t>
  </si>
  <si>
    <t>Szentes, Korsós sor. 51.</t>
  </si>
  <si>
    <t>Alsóvezérlésű futódaru</t>
  </si>
  <si>
    <t>B150528</t>
  </si>
  <si>
    <t>SnAS-0053</t>
  </si>
  <si>
    <t>Sz.Az.sz.9</t>
  </si>
  <si>
    <t>SnAS-0049</t>
  </si>
  <si>
    <t>2 db eszköz</t>
  </si>
  <si>
    <t>4x25 t</t>
  </si>
  <si>
    <t>B282907</t>
  </si>
  <si>
    <t>Ce AS-0361</t>
  </si>
  <si>
    <t>4x20t</t>
  </si>
  <si>
    <t>B286261</t>
  </si>
  <si>
    <t>Ce AS-0362</t>
  </si>
  <si>
    <t>B286262</t>
  </si>
  <si>
    <t>Ce AS-0363</t>
  </si>
  <si>
    <t>3,5t</t>
  </si>
  <si>
    <t>B168813</t>
  </si>
  <si>
    <t>Ce. AS-0197</t>
  </si>
  <si>
    <t>B150704</t>
  </si>
  <si>
    <t>Ce AS-0067</t>
  </si>
  <si>
    <t>5t</t>
  </si>
  <si>
    <t>B282908</t>
  </si>
  <si>
    <t>Ce AS-0364</t>
  </si>
  <si>
    <t>2x12,5</t>
  </si>
  <si>
    <t>D0-00028</t>
  </si>
  <si>
    <t>Sm. AS-0007</t>
  </si>
  <si>
    <t>S2-00041</t>
  </si>
  <si>
    <t>LUKAS hidr. emelő</t>
  </si>
  <si>
    <t>C8-00021</t>
  </si>
  <si>
    <t>Sm AS-0091</t>
  </si>
  <si>
    <t>KM. 9700 Szombathely Sas u</t>
  </si>
  <si>
    <t>D4-00060 D1-00002</t>
  </si>
  <si>
    <t>Sm. AS-0008</t>
  </si>
  <si>
    <t>Jármű csoport emelő</t>
  </si>
  <si>
    <t>D5-00039</t>
  </si>
  <si>
    <t>Sm. AS-0002</t>
  </si>
  <si>
    <t>D5-00041</t>
  </si>
  <si>
    <t>Sm. AS-0003</t>
  </si>
  <si>
    <t>D5-00042</t>
  </si>
  <si>
    <t>Sm. AS-0004</t>
  </si>
  <si>
    <t>D5-00553</t>
  </si>
  <si>
    <t>Sm. AS-0005</t>
  </si>
  <si>
    <t>D0-00030</t>
  </si>
  <si>
    <t>Ce. AS-0044</t>
  </si>
  <si>
    <t>D0-00029</t>
  </si>
  <si>
    <t>Ce. AS-0045</t>
  </si>
  <si>
    <t>D5-00044</t>
  </si>
  <si>
    <t>Ce. AS-0041</t>
  </si>
  <si>
    <t>DV-1792  targonca</t>
  </si>
  <si>
    <t>Celldömölk _B_tip_kocsijavító</t>
  </si>
  <si>
    <t>Celldölölk Szabadság tér 2-3.</t>
  </si>
  <si>
    <t>Szombathely Sas u 2.</t>
  </si>
  <si>
    <t>SlAS 0079</t>
  </si>
  <si>
    <t>Szolnok, Sorompó u.1</t>
  </si>
  <si>
    <t>SlAS 0149</t>
  </si>
  <si>
    <t>Szolnok, Újszászi út 1</t>
  </si>
  <si>
    <t>2x22,5+1</t>
  </si>
  <si>
    <t>Bp. Fék utca 8.</t>
  </si>
  <si>
    <t>Balassagyarmat, Gárdonyi utca</t>
  </si>
  <si>
    <t>SlAS 0057</t>
  </si>
  <si>
    <t>SuAS 0028</t>
  </si>
  <si>
    <t>Budapest, Verseny utca 1.</t>
  </si>
  <si>
    <t>HnAS 0072</t>
  </si>
  <si>
    <t>HnAS 0074</t>
  </si>
  <si>
    <t>SlAS 0147</t>
  </si>
  <si>
    <t>SlAS 0148</t>
  </si>
  <si>
    <t>EsAS 1090</t>
  </si>
  <si>
    <t>SuAS 0031</t>
  </si>
  <si>
    <t>Bp. Verseny utca 1</t>
  </si>
  <si>
    <t>EsAS 1010</t>
  </si>
  <si>
    <t>Süllyesztő berendezés</t>
  </si>
  <si>
    <t>SlAS 0063</t>
  </si>
  <si>
    <t>KRC 1220 vasúti daru</t>
  </si>
  <si>
    <t>SlAS 0246</t>
  </si>
  <si>
    <t>LUKAS hidr. Emelő</t>
  </si>
  <si>
    <t>SlAS 0190</t>
  </si>
  <si>
    <t>Istvántelek, elem utca</t>
  </si>
  <si>
    <t>SuAS 0235</t>
  </si>
  <si>
    <t>Járműemelő</t>
  </si>
  <si>
    <t>2*50</t>
  </si>
  <si>
    <t>B150722</t>
  </si>
  <si>
    <t>SvAs0001</t>
  </si>
  <si>
    <t xml:space="preserve">F </t>
  </si>
  <si>
    <t>B151117</t>
  </si>
  <si>
    <t>SvAs0180</t>
  </si>
  <si>
    <t>4*20</t>
  </si>
  <si>
    <t>B150724</t>
  </si>
  <si>
    <t>DuAs0301</t>
  </si>
  <si>
    <t>Dunaújváros Békekörút 3.</t>
  </si>
  <si>
    <t>5/3</t>
  </si>
  <si>
    <t>B150280</t>
  </si>
  <si>
    <t>SvAs0005</t>
  </si>
  <si>
    <t>Híddaru</t>
  </si>
  <si>
    <t>2*10/3</t>
  </si>
  <si>
    <t>B150281</t>
  </si>
  <si>
    <t>SvAs0007</t>
  </si>
  <si>
    <t>nincs</t>
  </si>
  <si>
    <t>SvAs0027</t>
  </si>
  <si>
    <t>Bakdaru (emelődob)</t>
  </si>
  <si>
    <t>B150543</t>
  </si>
  <si>
    <t>SvAs0011</t>
  </si>
  <si>
    <t>0,5</t>
  </si>
  <si>
    <t>B127792</t>
  </si>
  <si>
    <t>SvAs0016</t>
  </si>
  <si>
    <t>B127793</t>
  </si>
  <si>
    <t>SvAs0017</t>
  </si>
  <si>
    <t>34 db eszköz</t>
  </si>
  <si>
    <t>2019. év</t>
  </si>
  <si>
    <t>4x12,5</t>
  </si>
  <si>
    <t>B150698</t>
  </si>
  <si>
    <t>SG AS-0182</t>
  </si>
  <si>
    <t>4x10</t>
  </si>
  <si>
    <t>B151124</t>
  </si>
  <si>
    <t>SG AS-0007</t>
  </si>
  <si>
    <t>Futódaru FM 34</t>
  </si>
  <si>
    <t>B 150271</t>
  </si>
  <si>
    <t>BcAs0065</t>
  </si>
  <si>
    <t>Futódaru VDSH-5</t>
  </si>
  <si>
    <t>B 150269</t>
  </si>
  <si>
    <t>BcAs0068</t>
  </si>
  <si>
    <t>Futódaru DSH-5</t>
  </si>
  <si>
    <t>B 150270</t>
  </si>
  <si>
    <t>BcAs0069</t>
  </si>
  <si>
    <t>Bakdaru B-250</t>
  </si>
  <si>
    <t>B 150302</t>
  </si>
  <si>
    <t>BcAs0070</t>
  </si>
  <si>
    <t>Emelődob BO 43M</t>
  </si>
  <si>
    <t>B 150700</t>
  </si>
  <si>
    <t>BcAs0079</t>
  </si>
  <si>
    <t>Bakdaru KONE</t>
  </si>
  <si>
    <t>B 150272</t>
  </si>
  <si>
    <t>BcAs0126</t>
  </si>
  <si>
    <t>Csoportemelő P2 80</t>
  </si>
  <si>
    <t>B 150707</t>
  </si>
  <si>
    <t>BcAs0150</t>
  </si>
  <si>
    <t>8x20</t>
  </si>
  <si>
    <t>B150703</t>
  </si>
  <si>
    <t>SnAS-0060</t>
  </si>
  <si>
    <t>Szentes, kosós sor. 51</t>
  </si>
  <si>
    <t>B150529</t>
  </si>
  <si>
    <t>SnAS-0054</t>
  </si>
  <si>
    <t>Oszlopos forgódaru</t>
  </si>
  <si>
    <t>B150498</t>
  </si>
  <si>
    <t>SnAS-0055</t>
  </si>
  <si>
    <t>Hidr. kerékpár süllyesztő</t>
  </si>
  <si>
    <t>B151298</t>
  </si>
  <si>
    <t>SnAS-0056</t>
  </si>
  <si>
    <t>13 db eszköz</t>
  </si>
  <si>
    <t>D-508-III Kétfőtartós futódaru</t>
  </si>
  <si>
    <t>12,5t+1t</t>
  </si>
  <si>
    <t>B150276</t>
  </si>
  <si>
    <t>Sm. AS-0006</t>
  </si>
  <si>
    <t>DV-1792  Belsőégésű motoros eme</t>
  </si>
  <si>
    <t>Elektromos helyreállító berendezés (Lucas)</t>
  </si>
  <si>
    <t>160t</t>
  </si>
  <si>
    <t>B150054</t>
  </si>
  <si>
    <t>Elektromos járműemelő</t>
  </si>
  <si>
    <t>4x20t  80t</t>
  </si>
  <si>
    <t>B150719</t>
  </si>
  <si>
    <t>Mozdonykerékpár süllye</t>
  </si>
  <si>
    <t>25/5t</t>
  </si>
  <si>
    <t>B150718</t>
  </si>
  <si>
    <t>Ce. AS-0043</t>
  </si>
  <si>
    <t>Jármú csoportemelő</t>
  </si>
  <si>
    <t xml:space="preserve">4x10t </t>
  </si>
  <si>
    <t>D5…..</t>
  </si>
  <si>
    <t>Ce  AS-0042</t>
  </si>
  <si>
    <t>Fordítókorong</t>
  </si>
  <si>
    <t>23m</t>
  </si>
  <si>
    <t>B151271</t>
  </si>
  <si>
    <t>Ce. AS-0040</t>
  </si>
  <si>
    <t>7 db eszköz</t>
  </si>
  <si>
    <t>54 db eszköz</t>
  </si>
  <si>
    <t>2018 és 2019 évre vonatkozó vizsgálati díj mindösszesen:</t>
  </si>
  <si>
    <t>MINDÖSSZESEN 2018:</t>
  </si>
  <si>
    <t>MINDÖSSZESEN 2019:</t>
  </si>
  <si>
    <t>17 db eszköz</t>
  </si>
  <si>
    <t>26 db eszköz</t>
  </si>
  <si>
    <t>69 db eszköz</t>
  </si>
  <si>
    <t>114 db eszköz</t>
  </si>
  <si>
    <t>Fővizsgálat
díja
nettó Ft</t>
  </si>
  <si>
    <t>Bizt.
felülvizsgálat
díja
nettó Ft</t>
  </si>
  <si>
    <t>ÖSSZESEN (Fő vizsgálat díja+Biztonsági felülvizsgálat díja)
nettó Ft</t>
  </si>
  <si>
    <t>Kelt:  ……………………………………….</t>
  </si>
  <si>
    <t>Cégszerű aláírás</t>
  </si>
  <si>
    <t>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</si>
</sst>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\ &quot;Ft&quot;"/>
  </numFmts>
  <fonts count="1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i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1" xfId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0" fontId="2" fillId="0" borderId="0" xfId="2" applyFont="1" applyFill="1" applyAlignment="1">
      <alignment vertical="center"/>
    </xf>
    <xf numFmtId="0" fontId="2" fillId="0" borderId="1" xfId="2" applyFont="1" applyFill="1" applyBorder="1" applyAlignment="1" applyProtection="1">
      <alignment horizontal="center" vertical="center"/>
    </xf>
    <xf numFmtId="0" fontId="2" fillId="0" borderId="1" xfId="2" applyFont="1" applyFill="1" applyBorder="1" applyAlignment="1" applyProtection="1">
      <alignment vertical="center"/>
    </xf>
    <xf numFmtId="164" fontId="2" fillId="0" borderId="1" xfId="2" applyNumberFormat="1" applyFont="1" applyFill="1" applyBorder="1" applyAlignment="1" applyProtection="1">
      <alignment horizontal="center" vertical="center"/>
    </xf>
    <xf numFmtId="0" fontId="2" fillId="0" borderId="0" xfId="0" applyFont="1"/>
    <xf numFmtId="0" fontId="2" fillId="0" borderId="1" xfId="2" applyFont="1" applyFill="1" applyBorder="1" applyAlignment="1" applyProtection="1">
      <alignment horizontal="left" vertical="center"/>
    </xf>
    <xf numFmtId="0" fontId="2" fillId="0" borderId="1" xfId="1" applyFont="1" applyBorder="1" applyAlignment="1" applyProtection="1">
      <alignment horizontal="left"/>
    </xf>
    <xf numFmtId="0" fontId="2" fillId="0" borderId="1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3" borderId="1" xfId="2" applyFont="1" applyFill="1" applyBorder="1" applyAlignment="1" applyProtection="1">
      <alignment horizontal="left" vertical="center"/>
    </xf>
    <xf numFmtId="164" fontId="2" fillId="3" borderId="1" xfId="2" applyNumberFormat="1" applyFont="1" applyFill="1" applyBorder="1" applyAlignment="1" applyProtection="1">
      <alignment horizontal="center" vertical="center"/>
    </xf>
    <xf numFmtId="0" fontId="2" fillId="3" borderId="1" xfId="2" applyFont="1" applyFill="1" applyBorder="1" applyAlignment="1" applyProtection="1">
      <alignment horizontal="center" vertical="center"/>
    </xf>
    <xf numFmtId="0" fontId="2" fillId="3" borderId="1" xfId="2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left" vertical="center"/>
    </xf>
    <xf numFmtId="0" fontId="2" fillId="0" borderId="0" xfId="2" applyFont="1" applyFill="1" applyBorder="1" applyAlignment="1" applyProtection="1">
      <alignment vertical="center"/>
    </xf>
    <xf numFmtId="0" fontId="3" fillId="0" borderId="1" xfId="1" applyFont="1" applyFill="1" applyBorder="1" applyAlignment="1" applyProtection="1">
      <alignment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Alignment="1">
      <alignment vertical="center"/>
    </xf>
    <xf numFmtId="0" fontId="2" fillId="0" borderId="0" xfId="1" applyFont="1" applyFill="1" applyAlignment="1">
      <alignment vertical="center" wrapText="1"/>
    </xf>
    <xf numFmtId="0" fontId="2" fillId="0" borderId="14" xfId="2" applyFont="1" applyFill="1" applyBorder="1" applyAlignment="1" applyProtection="1">
      <alignment horizontal="center" vertical="center"/>
    </xf>
    <xf numFmtId="0" fontId="2" fillId="0" borderId="13" xfId="2" applyFont="1" applyFill="1" applyBorder="1" applyAlignment="1" applyProtection="1">
      <alignment horizontal="center" vertical="center"/>
    </xf>
    <xf numFmtId="0" fontId="3" fillId="0" borderId="14" xfId="1" applyFont="1" applyFill="1" applyBorder="1" applyAlignment="1" applyProtection="1">
      <alignment vertical="center"/>
    </xf>
    <xf numFmtId="0" fontId="7" fillId="0" borderId="14" xfId="1" applyFont="1" applyFill="1" applyBorder="1" applyAlignment="1" applyProtection="1">
      <alignment vertical="center"/>
    </xf>
    <xf numFmtId="3" fontId="2" fillId="2" borderId="1" xfId="2" applyNumberFormat="1" applyFont="1" applyFill="1" applyBorder="1" applyAlignment="1" applyProtection="1">
      <alignment horizontal="center" vertical="center"/>
      <protection locked="0"/>
    </xf>
    <xf numFmtId="3" fontId="2" fillId="2" borderId="1" xfId="1" applyNumberFormat="1" applyFont="1" applyFill="1" applyBorder="1" applyAlignment="1" applyProtection="1">
      <alignment horizontal="left" vertical="center"/>
      <protection locked="0"/>
    </xf>
    <xf numFmtId="3" fontId="2" fillId="2" borderId="4" xfId="2" applyNumberFormat="1" applyFont="1" applyFill="1" applyBorder="1" applyAlignment="1" applyProtection="1">
      <alignment horizontal="center" vertical="center"/>
      <protection locked="0"/>
    </xf>
    <xf numFmtId="3" fontId="2" fillId="0" borderId="0" xfId="1" applyNumberFormat="1" applyFont="1" applyFill="1" applyBorder="1" applyAlignment="1" applyProtection="1">
      <alignment vertical="center" wrapText="1"/>
    </xf>
    <xf numFmtId="3" fontId="2" fillId="0" borderId="0" xfId="1" applyNumberFormat="1" applyFont="1" applyFill="1" applyAlignment="1">
      <alignment vertical="center"/>
    </xf>
    <xf numFmtId="0" fontId="2" fillId="0" borderId="1" xfId="1" applyFont="1" applyFill="1" applyBorder="1" applyAlignment="1" applyProtection="1">
      <alignment horizontal="left" vertical="center"/>
    </xf>
    <xf numFmtId="16" fontId="2" fillId="0" borderId="1" xfId="1" applyNumberFormat="1" applyFont="1" applyFill="1" applyBorder="1" applyAlignment="1" applyProtection="1">
      <alignment horizontal="left" vertical="center"/>
    </xf>
    <xf numFmtId="0" fontId="2" fillId="0" borderId="1" xfId="2" applyFont="1" applyFill="1" applyBorder="1" applyAlignment="1" applyProtection="1">
      <alignment horizontal="left" vertical="center" shrinkToFit="1"/>
    </xf>
    <xf numFmtId="164" fontId="2" fillId="0" borderId="1" xfId="2" quotePrefix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12" fillId="0" borderId="10" xfId="2" applyFont="1" applyFill="1" applyBorder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1" xfId="2" applyFont="1" applyFill="1" applyBorder="1" applyAlignment="1" applyProtection="1">
      <alignment vertical="center"/>
    </xf>
    <xf numFmtId="0" fontId="2" fillId="0" borderId="11" xfId="2" applyFont="1" applyFill="1" applyBorder="1" applyAlignment="1" applyProtection="1">
      <alignment vertical="center"/>
    </xf>
    <xf numFmtId="0" fontId="2" fillId="0" borderId="12" xfId="2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0" fontId="2" fillId="0" borderId="9" xfId="2" applyFont="1" applyFill="1" applyBorder="1" applyAlignment="1" applyProtection="1">
      <alignment vertical="center" wrapText="1"/>
    </xf>
    <xf numFmtId="0" fontId="3" fillId="0" borderId="14" xfId="2" applyNumberFormat="1" applyFont="1" applyFill="1" applyBorder="1" applyAlignment="1" applyProtection="1">
      <alignment horizontal="center" vertical="center" textRotation="90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textRotation="90"/>
    </xf>
    <xf numFmtId="3" fontId="9" fillId="0" borderId="1" xfId="2" applyNumberFormat="1" applyFont="1" applyFill="1" applyBorder="1" applyAlignment="1" applyProtection="1">
      <alignment horizontal="center" vertical="center" wrapText="1"/>
    </xf>
    <xf numFmtId="0" fontId="2" fillId="0" borderId="1" xfId="2" applyFont="1" applyBorder="1" applyAlignment="1" applyProtection="1">
      <alignment vertical="center"/>
    </xf>
    <xf numFmtId="165" fontId="2" fillId="0" borderId="1" xfId="2" applyNumberFormat="1" applyFont="1" applyFill="1" applyBorder="1" applyAlignment="1" applyProtection="1">
      <alignment horizontal="center" vertical="center"/>
    </xf>
    <xf numFmtId="3" fontId="2" fillId="6" borderId="1" xfId="2" applyNumberFormat="1" applyFont="1" applyFill="1" applyBorder="1" applyAlignment="1" applyProtection="1">
      <alignment horizontal="center" vertical="center"/>
    </xf>
    <xf numFmtId="0" fontId="2" fillId="4" borderId="15" xfId="2" applyFont="1" applyFill="1" applyBorder="1" applyAlignment="1" applyProtection="1">
      <alignment vertical="center" wrapText="1"/>
    </xf>
    <xf numFmtId="0" fontId="2" fillId="0" borderId="0" xfId="2" applyFont="1" applyFill="1" applyAlignment="1" applyProtection="1">
      <alignment horizontal="center" vertical="center"/>
    </xf>
    <xf numFmtId="3" fontId="2" fillId="6" borderId="1" xfId="1" applyNumberFormat="1" applyFont="1" applyFill="1" applyBorder="1" applyAlignment="1" applyProtection="1">
      <alignment horizontal="left" vertical="center"/>
    </xf>
    <xf numFmtId="164" fontId="2" fillId="0" borderId="1" xfId="1" applyNumberFormat="1" applyFont="1" applyBorder="1" applyAlignment="1" applyProtection="1">
      <alignment horizontal="center" vertical="center"/>
    </xf>
    <xf numFmtId="165" fontId="2" fillId="0" borderId="1" xfId="1" applyNumberFormat="1" applyFont="1" applyFill="1" applyBorder="1" applyAlignment="1" applyProtection="1">
      <alignment horizontal="center" vertical="center"/>
    </xf>
    <xf numFmtId="164" fontId="2" fillId="0" borderId="1" xfId="2" applyNumberFormat="1" applyFont="1" applyBorder="1" applyAlignment="1" applyProtection="1">
      <alignment horizontal="center" vertical="center"/>
    </xf>
    <xf numFmtId="2" fontId="2" fillId="0" borderId="1" xfId="2" applyNumberFormat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164" fontId="2" fillId="0" borderId="0" xfId="1" quotePrefix="1" applyNumberFormat="1" applyFont="1" applyBorder="1" applyAlignment="1" applyProtection="1">
      <alignment horizontal="center" vertical="center"/>
    </xf>
    <xf numFmtId="165" fontId="2" fillId="0" borderId="0" xfId="1" applyNumberFormat="1" applyFont="1" applyFill="1" applyBorder="1" applyAlignment="1" applyProtection="1">
      <alignment horizontal="center" vertical="center"/>
    </xf>
    <xf numFmtId="165" fontId="2" fillId="0" borderId="0" xfId="2" applyNumberFormat="1" applyFont="1" applyFill="1" applyBorder="1" applyAlignment="1" applyProtection="1">
      <alignment horizontal="center" vertical="center"/>
    </xf>
    <xf numFmtId="3" fontId="2" fillId="4" borderId="5" xfId="1" applyNumberFormat="1" applyFont="1" applyFill="1" applyBorder="1" applyAlignment="1" applyProtection="1">
      <alignment horizontal="left" vertical="center"/>
    </xf>
    <xf numFmtId="3" fontId="2" fillId="0" borderId="0" xfId="1" applyNumberFormat="1" applyFont="1" applyFill="1" applyBorder="1" applyAlignment="1" applyProtection="1">
      <alignment horizontal="left" vertical="center"/>
    </xf>
    <xf numFmtId="0" fontId="2" fillId="0" borderId="9" xfId="1" applyFont="1" applyFill="1" applyBorder="1" applyAlignment="1" applyProtection="1">
      <alignment vertical="center" wrapText="1"/>
    </xf>
    <xf numFmtId="0" fontId="2" fillId="0" borderId="13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3" fontId="2" fillId="0" borderId="0" xfId="1" applyNumberFormat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" xfId="2" applyFont="1" applyBorder="1" applyAlignment="1" applyProtection="1">
      <alignment horizontal="center" vertical="center"/>
    </xf>
    <xf numFmtId="3" fontId="2" fillId="6" borderId="6" xfId="2" applyNumberFormat="1" applyFont="1" applyFill="1" applyBorder="1" applyAlignment="1" applyProtection="1">
      <alignment horizontal="center" vertical="center"/>
    </xf>
    <xf numFmtId="3" fontId="2" fillId="6" borderId="7" xfId="2" applyNumberFormat="1" applyFont="1" applyFill="1" applyBorder="1" applyAlignment="1" applyProtection="1">
      <alignment horizontal="center" vertical="center"/>
    </xf>
    <xf numFmtId="0" fontId="2" fillId="4" borderId="16" xfId="2" applyFont="1" applyFill="1" applyBorder="1" applyAlignment="1" applyProtection="1">
      <alignment vertical="center" wrapText="1"/>
    </xf>
    <xf numFmtId="3" fontId="2" fillId="4" borderId="8" xfId="1" applyNumberFormat="1" applyFont="1" applyFill="1" applyBorder="1" applyAlignment="1" applyProtection="1">
      <alignment vertical="center"/>
    </xf>
    <xf numFmtId="0" fontId="2" fillId="0" borderId="2" xfId="1" applyFont="1" applyFill="1" applyBorder="1" applyAlignment="1" applyProtection="1">
      <alignment vertical="center"/>
    </xf>
    <xf numFmtId="0" fontId="2" fillId="0" borderId="2" xfId="1" applyFont="1" applyFill="1" applyBorder="1" applyAlignment="1" applyProtection="1">
      <alignment horizontal="center" vertical="center"/>
    </xf>
    <xf numFmtId="0" fontId="11" fillId="0" borderId="0" xfId="1" applyFont="1" applyFill="1" applyAlignment="1" applyProtection="1">
      <alignment vertical="center"/>
    </xf>
    <xf numFmtId="0" fontId="2" fillId="4" borderId="15" xfId="1" applyFont="1" applyFill="1" applyBorder="1" applyAlignment="1" applyProtection="1">
      <alignment vertical="center" wrapText="1"/>
    </xf>
    <xf numFmtId="1" fontId="2" fillId="0" borderId="1" xfId="1" applyNumberFormat="1" applyFont="1" applyBorder="1" applyAlignment="1" applyProtection="1">
      <alignment horizontal="left" vertical="center"/>
    </xf>
    <xf numFmtId="2" fontId="2" fillId="0" borderId="1" xfId="1" applyNumberFormat="1" applyFont="1" applyFill="1" applyBorder="1" applyAlignment="1" applyProtection="1">
      <alignment horizontal="left" vertical="center"/>
    </xf>
    <xf numFmtId="164" fontId="2" fillId="0" borderId="1" xfId="1" applyNumberFormat="1" applyFont="1" applyBorder="1" applyAlignment="1" applyProtection="1">
      <alignment horizontal="left" vertical="center"/>
    </xf>
    <xf numFmtId="0" fontId="2" fillId="0" borderId="1" xfId="1" applyFont="1" applyBorder="1" applyAlignment="1" applyProtection="1">
      <alignment vertical="center"/>
    </xf>
    <xf numFmtId="3" fontId="2" fillId="4" borderId="3" xfId="1" applyNumberFormat="1" applyFont="1" applyFill="1" applyBorder="1" applyAlignment="1" applyProtection="1">
      <alignment vertical="center"/>
    </xf>
    <xf numFmtId="0" fontId="7" fillId="0" borderId="13" xfId="1" applyFont="1" applyFill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3" fontId="8" fillId="0" borderId="0" xfId="1" applyNumberFormat="1" applyFont="1" applyFill="1" applyBorder="1" applyAlignment="1" applyProtection="1">
      <alignment vertical="center"/>
    </xf>
    <xf numFmtId="0" fontId="8" fillId="0" borderId="9" xfId="1" applyFont="1" applyFill="1" applyBorder="1" applyAlignment="1" applyProtection="1">
      <alignment vertical="center" wrapText="1"/>
    </xf>
    <xf numFmtId="0" fontId="8" fillId="0" borderId="13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17" xfId="1" applyFont="1" applyFill="1" applyBorder="1" applyAlignment="1" applyProtection="1">
      <alignment vertical="center"/>
    </xf>
    <xf numFmtId="0" fontId="8" fillId="0" borderId="18" xfId="1" applyFont="1" applyFill="1" applyBorder="1" applyAlignment="1" applyProtection="1">
      <alignment horizontal="left" vertical="center"/>
    </xf>
    <xf numFmtId="0" fontId="8" fillId="0" borderId="18" xfId="1" applyFont="1" applyFill="1" applyBorder="1" applyAlignment="1" applyProtection="1">
      <alignment vertical="center"/>
    </xf>
    <xf numFmtId="0" fontId="7" fillId="0" borderId="19" xfId="1" applyFont="1" applyFill="1" applyBorder="1" applyAlignment="1" applyProtection="1">
      <alignment vertical="center"/>
    </xf>
    <xf numFmtId="0" fontId="8" fillId="0" borderId="18" xfId="1" applyFont="1" applyFill="1" applyBorder="1" applyAlignment="1" applyProtection="1">
      <alignment horizontal="center" vertical="center"/>
    </xf>
    <xf numFmtId="3" fontId="8" fillId="4" borderId="19" xfId="1" applyNumberFormat="1" applyFont="1" applyFill="1" applyBorder="1" applyAlignment="1" applyProtection="1">
      <alignment vertical="center"/>
    </xf>
    <xf numFmtId="3" fontId="2" fillId="0" borderId="0" xfId="1" applyNumberFormat="1" applyFont="1" applyFill="1" applyAlignment="1" applyProtection="1">
      <alignment vertical="center"/>
    </xf>
    <xf numFmtId="0" fontId="2" fillId="0" borderId="0" xfId="1" applyFont="1" applyFill="1" applyAlignment="1" applyProtection="1">
      <alignment vertical="center" wrapText="1"/>
    </xf>
    <xf numFmtId="0" fontId="2" fillId="0" borderId="0" xfId="2" applyFont="1" applyFill="1" applyAlignment="1" applyProtection="1">
      <alignment vertical="center"/>
    </xf>
    <xf numFmtId="164" fontId="2" fillId="0" borderId="1" xfId="1" applyNumberFormat="1" applyFont="1" applyFill="1" applyBorder="1" applyAlignment="1" applyProtection="1">
      <alignment horizontal="left" vertical="center"/>
    </xf>
    <xf numFmtId="49" fontId="13" fillId="0" borderId="1" xfId="1" applyNumberFormat="1" applyFont="1" applyFill="1" applyBorder="1" applyAlignment="1" applyProtection="1">
      <alignment horizontal="left" vertical="center"/>
    </xf>
    <xf numFmtId="0" fontId="7" fillId="0" borderId="4" xfId="1" applyFont="1" applyFill="1" applyBorder="1" applyAlignment="1" applyProtection="1">
      <alignment vertical="center"/>
    </xf>
    <xf numFmtId="3" fontId="8" fillId="4" borderId="4" xfId="1" applyNumberFormat="1" applyFont="1" applyFill="1" applyBorder="1" applyAlignment="1" applyProtection="1">
      <alignment vertical="center"/>
    </xf>
    <xf numFmtId="165" fontId="4" fillId="0" borderId="1" xfId="1" applyNumberFormat="1" applyFont="1" applyFill="1" applyBorder="1" applyAlignment="1" applyProtection="1">
      <alignment vertical="center" wrapText="1"/>
    </xf>
    <xf numFmtId="0" fontId="3" fillId="0" borderId="15" xfId="2" applyFont="1" applyFill="1" applyBorder="1" applyAlignment="1" applyProtection="1">
      <alignment horizontal="center" vertical="center" wrapText="1"/>
    </xf>
    <xf numFmtId="3" fontId="0" fillId="4" borderId="22" xfId="0" applyNumberFormat="1" applyFill="1" applyBorder="1" applyAlignment="1" applyProtection="1">
      <alignment vertical="center" wrapText="1"/>
    </xf>
    <xf numFmtId="3" fontId="3" fillId="4" borderId="1" xfId="2" applyNumberFormat="1" applyFont="1" applyFill="1" applyBorder="1" applyAlignment="1" applyProtection="1">
      <alignment horizontal="center" vertical="center" wrapText="1"/>
    </xf>
    <xf numFmtId="0" fontId="3" fillId="4" borderId="15" xfId="2" applyFont="1" applyFill="1" applyBorder="1" applyAlignment="1" applyProtection="1">
      <alignment horizontal="center" vertical="center" wrapText="1"/>
    </xf>
    <xf numFmtId="3" fontId="9" fillId="0" borderId="11" xfId="0" applyNumberFormat="1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1" fontId="3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7" fillId="4" borderId="10" xfId="1" applyFont="1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4" borderId="20" xfId="0" applyFill="1" applyBorder="1" applyAlignment="1" applyProtection="1">
      <alignment horizontal="center" vertical="center"/>
    </xf>
    <xf numFmtId="0" fontId="0" fillId="4" borderId="17" xfId="0" applyFill="1" applyBorder="1" applyAlignment="1" applyProtection="1">
      <alignment horizontal="center" vertical="center"/>
    </xf>
    <xf numFmtId="0" fontId="0" fillId="4" borderId="18" xfId="0" applyFill="1" applyBorder="1" applyAlignment="1" applyProtection="1">
      <alignment horizontal="center" vertical="center"/>
    </xf>
    <xf numFmtId="0" fontId="0" fillId="4" borderId="21" xfId="0" applyFill="1" applyBorder="1" applyAlignment="1" applyProtection="1">
      <alignment horizontal="center" vertical="center"/>
    </xf>
    <xf numFmtId="0" fontId="14" fillId="0" borderId="1" xfId="1" applyFont="1" applyFill="1" applyBorder="1" applyAlignment="1" applyProtection="1">
      <alignment horizontal="right" vertical="center"/>
    </xf>
    <xf numFmtId="0" fontId="0" fillId="4" borderId="13" xfId="0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0" fillId="4" borderId="23" xfId="0" applyFill="1" applyBorder="1" applyAlignment="1" applyProtection="1">
      <alignment horizontal="center" vertical="center"/>
    </xf>
    <xf numFmtId="1" fontId="7" fillId="0" borderId="1" xfId="1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3" fontId="9" fillId="5" borderId="11" xfId="0" applyNumberFormat="1" applyFont="1" applyFill="1" applyBorder="1" applyAlignment="1" applyProtection="1">
      <alignment horizontal="center" vertical="center"/>
    </xf>
    <xf numFmtId="0" fontId="10" fillId="5" borderId="11" xfId="0" applyFont="1" applyFill="1" applyBorder="1" applyAlignment="1" applyProtection="1">
      <alignment horizontal="center" vertical="center"/>
    </xf>
  </cellXfs>
  <cellStyles count="3">
    <cellStyle name="Normál" xfId="0" builtinId="0"/>
    <cellStyle name="Normál_WNURES" xfId="1"/>
    <cellStyle name="Normál_WNURES_WN032_6m_Fc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cyfek\LOCALS~1\Temp\DOCUME~1\KCY_SE~1\MYDOCU~1\2005~1.VIB\service\service\service\ORDS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SUM"/>
      <sheetName val="#REF"/>
    </sheetNames>
    <sheetDataSet>
      <sheetData sheetId="0" refreshError="1">
        <row r="172">
          <cell r="Z172">
            <v>601150</v>
          </cell>
          <cell r="AA172">
            <v>778762.5</v>
          </cell>
          <cell r="AB172">
            <v>856675</v>
          </cell>
          <cell r="AC172">
            <v>1048675</v>
          </cell>
          <cell r="AD172">
            <v>537150</v>
          </cell>
          <cell r="AE172">
            <v>3822412.5</v>
          </cell>
          <cell r="AH172">
            <v>243</v>
          </cell>
          <cell r="AI172">
            <v>802</v>
          </cell>
          <cell r="AJ172">
            <v>0</v>
          </cell>
          <cell r="AK172">
            <v>0</v>
          </cell>
          <cell r="AL172">
            <v>0</v>
          </cell>
          <cell r="AM172">
            <v>9476787.5</v>
          </cell>
          <cell r="AN172">
            <v>9476787.5</v>
          </cell>
          <cell r="AO172">
            <v>9476787.5</v>
          </cell>
          <cell r="AP172">
            <v>1</v>
          </cell>
          <cell r="AQ172">
            <v>9476787.5</v>
          </cell>
          <cell r="AS172">
            <v>0</v>
          </cell>
          <cell r="AT172">
            <v>0</v>
          </cell>
          <cell r="AU172">
            <v>3306247.5</v>
          </cell>
        </row>
        <row r="177">
          <cell r="Z177">
            <v>1098100</v>
          </cell>
          <cell r="AA177">
            <v>862100</v>
          </cell>
          <cell r="AB177">
            <v>1356100</v>
          </cell>
          <cell r="AC177">
            <v>1972600</v>
          </cell>
          <cell r="AD177">
            <v>892000</v>
          </cell>
          <cell r="AE177">
            <v>6180900</v>
          </cell>
          <cell r="AH177">
            <v>422</v>
          </cell>
          <cell r="AI177">
            <v>1426</v>
          </cell>
          <cell r="AJ177">
            <v>2067800</v>
          </cell>
          <cell r="AK177">
            <v>3440720</v>
          </cell>
          <cell r="AL177">
            <v>4794140</v>
          </cell>
          <cell r="AM177">
            <v>15685500</v>
          </cell>
          <cell r="AN177">
            <v>10757340</v>
          </cell>
          <cell r="AO177">
            <v>11837100</v>
          </cell>
          <cell r="AP177">
            <v>1.3488269930979717</v>
          </cell>
          <cell r="AQ177">
            <v>15966200</v>
          </cell>
          <cell r="AS177">
            <v>4129100</v>
          </cell>
          <cell r="AT177">
            <v>2.2438518691569289</v>
          </cell>
          <cell r="AU177">
            <v>19860827.5</v>
          </cell>
          <cell r="AV177">
            <v>15392100</v>
          </cell>
          <cell r="AW177">
            <v>1.2439295198607057</v>
          </cell>
        </row>
        <row r="187">
          <cell r="AL187" t="str">
            <v>SZH</v>
          </cell>
        </row>
        <row r="192">
          <cell r="AL192" t="str">
            <v>BP</v>
          </cell>
        </row>
        <row r="197">
          <cell r="AL197" t="str">
            <v>Resp.</v>
          </cell>
        </row>
        <row r="202">
          <cell r="AL202" t="str">
            <v>DUV</v>
          </cell>
        </row>
        <row r="207">
          <cell r="AL207" t="str">
            <v>Resp.</v>
          </cell>
        </row>
        <row r="212">
          <cell r="AL212" t="str">
            <v>M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43"/>
  <sheetViews>
    <sheetView showGridLines="0" showZeros="0" tabSelected="1" showOutlineSymbols="0" topLeftCell="A214" zoomScaleNormal="100" zoomScaleSheetLayoutView="100" workbookViewId="0">
      <selection activeCell="AQ228" sqref="AQ228"/>
    </sheetView>
  </sheetViews>
  <sheetFormatPr defaultColWidth="3.5703125" defaultRowHeight="12.75" outlineLevelRow="2" x14ac:dyDescent="0.2"/>
  <cols>
    <col min="1" max="1" width="7.5703125" style="1" bestFit="1" customWidth="1"/>
    <col min="2" max="2" width="23.42578125" style="12" customWidth="1"/>
    <col min="3" max="3" width="8" style="1" customWidth="1"/>
    <col min="4" max="4" width="6.7109375" style="1" customWidth="1"/>
    <col min="5" max="5" width="11.140625" style="1" customWidth="1"/>
    <col min="6" max="6" width="10.7109375" style="1" customWidth="1"/>
    <col min="7" max="7" width="23.7109375" style="1" customWidth="1"/>
    <col min="8" max="19" width="3.42578125" style="1" customWidth="1"/>
    <col min="20" max="21" width="14.42578125" style="35" customWidth="1"/>
    <col min="22" max="22" width="14.42578125" style="26" customWidth="1"/>
    <col min="23" max="16384" width="3.5703125" style="1"/>
  </cols>
  <sheetData>
    <row r="1" spans="1:22" s="4" customFormat="1" ht="15" customHeight="1" x14ac:dyDescent="0.2">
      <c r="A1" s="42">
        <v>2018</v>
      </c>
      <c r="B1" s="43"/>
      <c r="C1" s="44"/>
      <c r="D1" s="44"/>
      <c r="E1" s="44"/>
      <c r="F1" s="44"/>
      <c r="G1" s="45"/>
      <c r="H1" s="46"/>
      <c r="I1" s="46"/>
      <c r="J1" s="46"/>
      <c r="K1" s="46"/>
      <c r="L1" s="46"/>
      <c r="M1" s="44"/>
      <c r="N1" s="44"/>
      <c r="O1" s="44"/>
      <c r="P1" s="44"/>
      <c r="Q1" s="44"/>
      <c r="R1" s="44"/>
      <c r="S1" s="44"/>
      <c r="T1" s="141" t="s">
        <v>51</v>
      </c>
      <c r="U1" s="142"/>
      <c r="V1" s="47"/>
    </row>
    <row r="2" spans="1:22" s="4" customFormat="1" ht="15" customHeight="1" x14ac:dyDescent="0.2">
      <c r="A2" s="48" t="s">
        <v>18</v>
      </c>
      <c r="B2" s="49"/>
      <c r="C2" s="50"/>
      <c r="D2" s="50"/>
      <c r="E2" s="50"/>
      <c r="F2" s="50"/>
      <c r="G2" s="50"/>
      <c r="H2" s="19"/>
      <c r="I2" s="19"/>
      <c r="J2" s="19"/>
      <c r="K2" s="19"/>
      <c r="L2" s="19"/>
      <c r="M2" s="51"/>
      <c r="N2" s="51"/>
      <c r="O2" s="51"/>
      <c r="P2" s="51"/>
      <c r="Q2" s="51"/>
      <c r="R2" s="51"/>
      <c r="S2" s="51"/>
      <c r="T2" s="52"/>
      <c r="U2" s="52"/>
      <c r="V2" s="53"/>
    </row>
    <row r="3" spans="1:22" s="4" customFormat="1" ht="76.5" customHeight="1" outlineLevel="2" x14ac:dyDescent="0.2">
      <c r="A3" s="54" t="s">
        <v>2</v>
      </c>
      <c r="B3" s="55" t="s">
        <v>26</v>
      </c>
      <c r="C3" s="55" t="s">
        <v>3</v>
      </c>
      <c r="D3" s="56" t="s">
        <v>4</v>
      </c>
      <c r="E3" s="56" t="s">
        <v>17</v>
      </c>
      <c r="F3" s="56" t="s">
        <v>20</v>
      </c>
      <c r="G3" s="56" t="s">
        <v>19</v>
      </c>
      <c r="H3" s="57" t="s">
        <v>5</v>
      </c>
      <c r="I3" s="57" t="s">
        <v>6</v>
      </c>
      <c r="J3" s="57" t="s">
        <v>7</v>
      </c>
      <c r="K3" s="57" t="s">
        <v>8</v>
      </c>
      <c r="L3" s="57" t="s">
        <v>9</v>
      </c>
      <c r="M3" s="57" t="s">
        <v>10</v>
      </c>
      <c r="N3" s="57" t="s">
        <v>11</v>
      </c>
      <c r="O3" s="57" t="s">
        <v>12</v>
      </c>
      <c r="P3" s="57" t="s">
        <v>13</v>
      </c>
      <c r="Q3" s="57" t="s">
        <v>14</v>
      </c>
      <c r="R3" s="57" t="s">
        <v>15</v>
      </c>
      <c r="S3" s="57" t="s">
        <v>16</v>
      </c>
      <c r="T3" s="58" t="s">
        <v>437</v>
      </c>
      <c r="U3" s="58" t="s">
        <v>438</v>
      </c>
      <c r="V3" s="119" t="s">
        <v>439</v>
      </c>
    </row>
    <row r="4" spans="1:22" s="4" customFormat="1" ht="15" customHeight="1" outlineLevel="2" x14ac:dyDescent="0.2">
      <c r="A4" s="5">
        <v>1</v>
      </c>
      <c r="B4" s="9" t="s">
        <v>63</v>
      </c>
      <c r="C4" s="7">
        <v>3.2</v>
      </c>
      <c r="D4" s="5">
        <v>5.5</v>
      </c>
      <c r="E4" s="6"/>
      <c r="F4" s="59" t="s">
        <v>64</v>
      </c>
      <c r="G4" s="6" t="s">
        <v>65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 t="s">
        <v>1</v>
      </c>
      <c r="S4" s="60"/>
      <c r="T4" s="61"/>
      <c r="U4" s="31"/>
      <c r="V4" s="62">
        <f>T4+U4</f>
        <v>0</v>
      </c>
    </row>
    <row r="5" spans="1:22" s="4" customFormat="1" ht="15" customHeight="1" outlineLevel="2" x14ac:dyDescent="0.2">
      <c r="A5" s="5">
        <v>2</v>
      </c>
      <c r="B5" s="9" t="s">
        <v>63</v>
      </c>
      <c r="C5" s="7">
        <v>4</v>
      </c>
      <c r="D5" s="5">
        <v>4.5999999999999996</v>
      </c>
      <c r="E5" s="6"/>
      <c r="F5" s="59" t="s">
        <v>66</v>
      </c>
      <c r="G5" s="6" t="s">
        <v>67</v>
      </c>
      <c r="H5" s="60"/>
      <c r="I5" s="60"/>
      <c r="J5" s="60"/>
      <c r="K5" s="60"/>
      <c r="L5" s="60"/>
      <c r="M5" s="60"/>
      <c r="N5" s="60"/>
      <c r="O5" s="60"/>
      <c r="P5" s="60"/>
      <c r="Q5" s="60"/>
      <c r="R5" s="60" t="s">
        <v>0</v>
      </c>
      <c r="S5" s="60"/>
      <c r="T5" s="31"/>
      <c r="U5" s="61"/>
      <c r="V5" s="62">
        <f t="shared" ref="V5:V68" si="0">T5+U5</f>
        <v>0</v>
      </c>
    </row>
    <row r="6" spans="1:22" s="4" customFormat="1" ht="15" customHeight="1" outlineLevel="2" x14ac:dyDescent="0.2">
      <c r="A6" s="5">
        <v>3</v>
      </c>
      <c r="B6" s="9" t="s">
        <v>63</v>
      </c>
      <c r="C6" s="7">
        <v>5</v>
      </c>
      <c r="D6" s="5">
        <v>4.5</v>
      </c>
      <c r="E6" s="6"/>
      <c r="F6" s="59" t="s">
        <v>68</v>
      </c>
      <c r="G6" s="6" t="s">
        <v>69</v>
      </c>
      <c r="H6" s="60"/>
      <c r="I6" s="60"/>
      <c r="J6" s="60"/>
      <c r="K6" s="60" t="s">
        <v>70</v>
      </c>
      <c r="L6" s="60"/>
      <c r="M6" s="60"/>
      <c r="N6" s="60"/>
      <c r="O6" s="60"/>
      <c r="P6" s="60"/>
      <c r="Q6" s="60"/>
      <c r="R6" s="60"/>
      <c r="S6" s="60"/>
      <c r="T6" s="31"/>
      <c r="U6" s="31"/>
      <c r="V6" s="62">
        <f t="shared" si="0"/>
        <v>0</v>
      </c>
    </row>
    <row r="7" spans="1:22" s="4" customFormat="1" ht="15" customHeight="1" outlineLevel="2" x14ac:dyDescent="0.2">
      <c r="A7" s="5">
        <v>4</v>
      </c>
      <c r="B7" s="9" t="s">
        <v>63</v>
      </c>
      <c r="C7" s="7">
        <v>3</v>
      </c>
      <c r="D7" s="5">
        <v>4.7</v>
      </c>
      <c r="E7" s="6"/>
      <c r="F7" s="59" t="s">
        <v>71</v>
      </c>
      <c r="G7" s="6" t="s">
        <v>72</v>
      </c>
      <c r="H7" s="60"/>
      <c r="I7" s="60"/>
      <c r="J7" s="60"/>
      <c r="K7" s="60"/>
      <c r="L7" s="60"/>
      <c r="M7" s="60"/>
      <c r="N7" s="60" t="s">
        <v>0</v>
      </c>
      <c r="O7" s="60"/>
      <c r="P7" s="60"/>
      <c r="Q7" s="60"/>
      <c r="R7" s="60"/>
      <c r="S7" s="60"/>
      <c r="T7" s="31"/>
      <c r="U7" s="61"/>
      <c r="V7" s="62">
        <f t="shared" si="0"/>
        <v>0</v>
      </c>
    </row>
    <row r="8" spans="1:22" s="4" customFormat="1" ht="15" customHeight="1" outlineLevel="2" x14ac:dyDescent="0.2">
      <c r="A8" s="5">
        <v>5</v>
      </c>
      <c r="B8" s="9" t="s">
        <v>73</v>
      </c>
      <c r="C8" s="7">
        <v>5</v>
      </c>
      <c r="D8" s="5">
        <v>7</v>
      </c>
      <c r="E8" s="6"/>
      <c r="F8" s="59" t="s">
        <v>74</v>
      </c>
      <c r="G8" s="6" t="s">
        <v>67</v>
      </c>
      <c r="H8" s="60"/>
      <c r="I8" s="60"/>
      <c r="J8" s="60"/>
      <c r="K8" s="60"/>
      <c r="L8" s="60"/>
      <c r="M8" s="60"/>
      <c r="N8" s="60" t="s">
        <v>0</v>
      </c>
      <c r="O8" s="60"/>
      <c r="P8" s="60"/>
      <c r="Q8" s="60"/>
      <c r="R8" s="60"/>
      <c r="S8" s="60"/>
      <c r="T8" s="31"/>
      <c r="U8" s="61"/>
      <c r="V8" s="62">
        <f t="shared" si="0"/>
        <v>0</v>
      </c>
    </row>
    <row r="9" spans="1:22" s="4" customFormat="1" ht="15" customHeight="1" outlineLevel="2" x14ac:dyDescent="0.2">
      <c r="A9" s="5">
        <v>6</v>
      </c>
      <c r="B9" s="9" t="s">
        <v>75</v>
      </c>
      <c r="C9" s="7" t="s">
        <v>76</v>
      </c>
      <c r="D9" s="5">
        <v>22</v>
      </c>
      <c r="E9" s="6"/>
      <c r="F9" s="59" t="s">
        <v>77</v>
      </c>
      <c r="G9" s="6" t="s">
        <v>78</v>
      </c>
      <c r="H9" s="60"/>
      <c r="I9" s="60"/>
      <c r="J9" s="60"/>
      <c r="K9" s="60"/>
      <c r="L9" s="60" t="s">
        <v>70</v>
      </c>
      <c r="M9" s="60"/>
      <c r="N9" s="60"/>
      <c r="O9" s="60"/>
      <c r="P9" s="60"/>
      <c r="Q9" s="60"/>
      <c r="R9" s="60"/>
      <c r="S9" s="60"/>
      <c r="T9" s="31"/>
      <c r="U9" s="31"/>
      <c r="V9" s="62">
        <f t="shared" si="0"/>
        <v>0</v>
      </c>
    </row>
    <row r="10" spans="1:22" s="4" customFormat="1" ht="15" customHeight="1" outlineLevel="2" x14ac:dyDescent="0.2">
      <c r="A10" s="5">
        <v>7</v>
      </c>
      <c r="B10" s="9" t="s">
        <v>75</v>
      </c>
      <c r="C10" s="7">
        <v>1</v>
      </c>
      <c r="D10" s="5">
        <v>2</v>
      </c>
      <c r="E10" s="6"/>
      <c r="F10" s="59" t="s">
        <v>79</v>
      </c>
      <c r="G10" s="6" t="s">
        <v>78</v>
      </c>
      <c r="H10" s="60"/>
      <c r="I10" s="60"/>
      <c r="J10" s="60"/>
      <c r="K10" s="60"/>
      <c r="L10" s="60"/>
      <c r="M10" s="60"/>
      <c r="N10" s="60"/>
      <c r="O10" s="60"/>
      <c r="P10" s="60" t="s">
        <v>0</v>
      </c>
      <c r="Q10" s="60"/>
      <c r="R10" s="60"/>
      <c r="S10" s="60"/>
      <c r="T10" s="31"/>
      <c r="U10" s="61"/>
      <c r="V10" s="62">
        <f t="shared" si="0"/>
        <v>0</v>
      </c>
    </row>
    <row r="11" spans="1:22" s="4" customFormat="1" ht="15" customHeight="1" outlineLevel="2" x14ac:dyDescent="0.2">
      <c r="A11" s="5">
        <v>8</v>
      </c>
      <c r="B11" s="9" t="s">
        <v>75</v>
      </c>
      <c r="C11" s="7">
        <v>7</v>
      </c>
      <c r="D11" s="63">
        <v>5.6</v>
      </c>
      <c r="E11" s="6"/>
      <c r="F11" s="59" t="s">
        <v>80</v>
      </c>
      <c r="G11" s="6" t="s">
        <v>67</v>
      </c>
      <c r="H11" s="60"/>
      <c r="I11" s="60"/>
      <c r="J11" s="60"/>
      <c r="K11" s="60"/>
      <c r="L11" s="60"/>
      <c r="M11" s="60"/>
      <c r="N11" s="60" t="s">
        <v>0</v>
      </c>
      <c r="O11" s="60"/>
      <c r="P11" s="60"/>
      <c r="Q11" s="60"/>
      <c r="R11" s="60"/>
      <c r="S11" s="60"/>
      <c r="T11" s="31"/>
      <c r="U11" s="61"/>
      <c r="V11" s="62">
        <f t="shared" si="0"/>
        <v>0</v>
      </c>
    </row>
    <row r="12" spans="1:22" s="4" customFormat="1" ht="15" customHeight="1" outlineLevel="2" x14ac:dyDescent="0.2">
      <c r="A12" s="5">
        <v>9</v>
      </c>
      <c r="B12" s="9" t="s">
        <v>75</v>
      </c>
      <c r="C12" s="7">
        <v>2</v>
      </c>
      <c r="D12" s="5">
        <v>3</v>
      </c>
      <c r="E12" s="6"/>
      <c r="F12" s="59" t="s">
        <v>81</v>
      </c>
      <c r="G12" s="6" t="s">
        <v>67</v>
      </c>
      <c r="H12" s="60"/>
      <c r="I12" s="60"/>
      <c r="J12" s="60"/>
      <c r="K12" s="60"/>
      <c r="L12" s="60"/>
      <c r="M12" s="60" t="s">
        <v>0</v>
      </c>
      <c r="N12" s="60"/>
      <c r="O12" s="60"/>
      <c r="P12" s="60"/>
      <c r="Q12" s="60"/>
      <c r="R12" s="60"/>
      <c r="S12" s="60"/>
      <c r="T12" s="32"/>
      <c r="U12" s="64"/>
      <c r="V12" s="62">
        <f t="shared" si="0"/>
        <v>0</v>
      </c>
    </row>
    <row r="13" spans="1:22" s="4" customFormat="1" ht="15" customHeight="1" outlineLevel="2" x14ac:dyDescent="0.2">
      <c r="A13" s="5">
        <v>10</v>
      </c>
      <c r="B13" s="11" t="s">
        <v>82</v>
      </c>
      <c r="C13" s="65">
        <v>80</v>
      </c>
      <c r="D13" s="5" t="s">
        <v>83</v>
      </c>
      <c r="E13" s="22"/>
      <c r="F13" s="22" t="s">
        <v>84</v>
      </c>
      <c r="G13" s="22" t="s">
        <v>85</v>
      </c>
      <c r="H13" s="66"/>
      <c r="I13" s="66"/>
      <c r="J13" s="66"/>
      <c r="K13" s="66"/>
      <c r="L13" s="66"/>
      <c r="M13" s="66" t="s">
        <v>0</v>
      </c>
      <c r="N13" s="66"/>
      <c r="O13" s="66"/>
      <c r="P13" s="66"/>
      <c r="Q13" s="66"/>
      <c r="R13" s="66"/>
      <c r="S13" s="66"/>
      <c r="T13" s="32"/>
      <c r="U13" s="64"/>
      <c r="V13" s="62">
        <f t="shared" si="0"/>
        <v>0</v>
      </c>
    </row>
    <row r="14" spans="1:22" s="8" customFormat="1" ht="13.7" customHeight="1" x14ac:dyDescent="0.2">
      <c r="A14" s="5">
        <v>11</v>
      </c>
      <c r="B14" s="11" t="s">
        <v>82</v>
      </c>
      <c r="C14" s="65">
        <v>80</v>
      </c>
      <c r="D14" s="5" t="s">
        <v>83</v>
      </c>
      <c r="E14" s="22"/>
      <c r="F14" s="22" t="s">
        <v>86</v>
      </c>
      <c r="G14" s="22" t="s">
        <v>87</v>
      </c>
      <c r="H14" s="66"/>
      <c r="I14" s="66"/>
      <c r="J14" s="66"/>
      <c r="K14" s="66" t="s">
        <v>0</v>
      </c>
      <c r="L14" s="66"/>
      <c r="M14" s="66"/>
      <c r="N14" s="66"/>
      <c r="O14" s="66"/>
      <c r="P14" s="66"/>
      <c r="Q14" s="66"/>
      <c r="R14" s="66"/>
      <c r="S14" s="66"/>
      <c r="T14" s="32"/>
      <c r="U14" s="64"/>
      <c r="V14" s="62">
        <f t="shared" si="0"/>
        <v>0</v>
      </c>
    </row>
    <row r="15" spans="1:22" s="8" customFormat="1" ht="13.7" customHeight="1" x14ac:dyDescent="0.2">
      <c r="A15" s="5">
        <v>12</v>
      </c>
      <c r="B15" s="11" t="s">
        <v>82</v>
      </c>
      <c r="C15" s="65">
        <v>80</v>
      </c>
      <c r="D15" s="5" t="s">
        <v>83</v>
      </c>
      <c r="E15" s="22"/>
      <c r="F15" s="22" t="s">
        <v>89</v>
      </c>
      <c r="G15" s="22" t="s">
        <v>90</v>
      </c>
      <c r="H15" s="66"/>
      <c r="I15" s="66"/>
      <c r="J15" s="66"/>
      <c r="K15" s="66"/>
      <c r="L15" s="66"/>
      <c r="M15" s="66" t="s">
        <v>1</v>
      </c>
      <c r="N15" s="66"/>
      <c r="O15" s="66"/>
      <c r="P15" s="66"/>
      <c r="Q15" s="66"/>
      <c r="R15" s="66"/>
      <c r="S15" s="66"/>
      <c r="T15" s="64"/>
      <c r="U15" s="32"/>
      <c r="V15" s="62">
        <f t="shared" si="0"/>
        <v>0</v>
      </c>
    </row>
    <row r="16" spans="1:22" s="8" customFormat="1" ht="13.7" customHeight="1" x14ac:dyDescent="0.2">
      <c r="A16" s="5">
        <v>13</v>
      </c>
      <c r="B16" s="11" t="s">
        <v>82</v>
      </c>
      <c r="C16" s="65">
        <v>80</v>
      </c>
      <c r="D16" s="5" t="s">
        <v>83</v>
      </c>
      <c r="E16" s="22"/>
      <c r="F16" s="22" t="s">
        <v>91</v>
      </c>
      <c r="G16" s="22" t="s">
        <v>90</v>
      </c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 t="s">
        <v>0</v>
      </c>
      <c r="S16" s="66"/>
      <c r="T16" s="32"/>
      <c r="U16" s="64"/>
      <c r="V16" s="62">
        <f t="shared" si="0"/>
        <v>0</v>
      </c>
    </row>
    <row r="17" spans="1:22" s="8" customFormat="1" ht="13.7" customHeight="1" x14ac:dyDescent="0.2">
      <c r="A17" s="5">
        <v>14</v>
      </c>
      <c r="B17" s="11" t="s">
        <v>82</v>
      </c>
      <c r="C17" s="65">
        <v>80</v>
      </c>
      <c r="D17" s="5" t="s">
        <v>83</v>
      </c>
      <c r="E17" s="22"/>
      <c r="F17" s="22" t="s">
        <v>89</v>
      </c>
      <c r="G17" s="22" t="s">
        <v>92</v>
      </c>
      <c r="H17" s="66"/>
      <c r="I17" s="66"/>
      <c r="J17" s="66"/>
      <c r="K17" s="66"/>
      <c r="L17" s="66"/>
      <c r="M17" s="66" t="s">
        <v>70</v>
      </c>
      <c r="N17" s="66"/>
      <c r="O17" s="66"/>
      <c r="P17" s="66"/>
      <c r="Q17" s="66"/>
      <c r="R17" s="66"/>
      <c r="S17" s="66"/>
      <c r="T17" s="32"/>
      <c r="U17" s="32"/>
      <c r="V17" s="62">
        <f t="shared" si="0"/>
        <v>0</v>
      </c>
    </row>
    <row r="18" spans="1:22" s="8" customFormat="1" ht="13.7" customHeight="1" x14ac:dyDescent="0.2">
      <c r="A18" s="5">
        <v>15</v>
      </c>
      <c r="B18" s="11" t="s">
        <v>82</v>
      </c>
      <c r="C18" s="65">
        <v>80</v>
      </c>
      <c r="D18" s="5" t="s">
        <v>83</v>
      </c>
      <c r="E18" s="22"/>
      <c r="F18" s="22" t="s">
        <v>93</v>
      </c>
      <c r="G18" s="22" t="s">
        <v>78</v>
      </c>
      <c r="H18" s="66"/>
      <c r="I18" s="66"/>
      <c r="J18" s="66"/>
      <c r="K18" s="66"/>
      <c r="L18" s="66"/>
      <c r="M18" s="66"/>
      <c r="N18" s="66" t="s">
        <v>0</v>
      </c>
      <c r="O18" s="66"/>
      <c r="P18" s="66"/>
      <c r="Q18" s="66"/>
      <c r="R18" s="66"/>
      <c r="S18" s="66"/>
      <c r="T18" s="32"/>
      <c r="U18" s="64"/>
      <c r="V18" s="62">
        <f t="shared" si="0"/>
        <v>0</v>
      </c>
    </row>
    <row r="19" spans="1:22" s="8" customFormat="1" ht="13.7" customHeight="1" x14ac:dyDescent="0.2">
      <c r="A19" s="5">
        <v>16</v>
      </c>
      <c r="B19" s="11" t="s">
        <v>82</v>
      </c>
      <c r="C19" s="65">
        <v>80</v>
      </c>
      <c r="D19" s="5" t="s">
        <v>83</v>
      </c>
      <c r="E19" s="22"/>
      <c r="F19" s="22" t="s">
        <v>94</v>
      </c>
      <c r="G19" s="22" t="s">
        <v>78</v>
      </c>
      <c r="H19" s="66"/>
      <c r="I19" s="66"/>
      <c r="J19" s="66"/>
      <c r="K19" s="66" t="s">
        <v>0</v>
      </c>
      <c r="L19" s="66"/>
      <c r="M19" s="66"/>
      <c r="N19" s="66"/>
      <c r="O19" s="66"/>
      <c r="P19" s="66"/>
      <c r="Q19" s="66"/>
      <c r="R19" s="66"/>
      <c r="S19" s="66"/>
      <c r="T19" s="32"/>
      <c r="U19" s="64"/>
      <c r="V19" s="62">
        <f t="shared" si="0"/>
        <v>0</v>
      </c>
    </row>
    <row r="20" spans="1:22" s="8" customFormat="1" ht="13.7" customHeight="1" x14ac:dyDescent="0.2">
      <c r="A20" s="5">
        <v>17</v>
      </c>
      <c r="B20" s="11" t="s">
        <v>82</v>
      </c>
      <c r="C20" s="65">
        <v>40</v>
      </c>
      <c r="D20" s="5" t="s">
        <v>83</v>
      </c>
      <c r="E20" s="22"/>
      <c r="F20" s="22" t="s">
        <v>95</v>
      </c>
      <c r="G20" s="22" t="s">
        <v>96</v>
      </c>
      <c r="H20" s="66"/>
      <c r="I20" s="66"/>
      <c r="J20" s="66"/>
      <c r="K20" s="66"/>
      <c r="L20" s="66"/>
      <c r="M20" s="66"/>
      <c r="N20" s="66" t="s">
        <v>0</v>
      </c>
      <c r="O20" s="66"/>
      <c r="P20" s="66"/>
      <c r="Q20" s="66"/>
      <c r="R20" s="66"/>
      <c r="S20" s="66"/>
      <c r="T20" s="32"/>
      <c r="U20" s="64"/>
      <c r="V20" s="62">
        <f t="shared" si="0"/>
        <v>0</v>
      </c>
    </row>
    <row r="21" spans="1:22" s="8" customFormat="1" ht="13.7" customHeight="1" x14ac:dyDescent="0.2">
      <c r="A21" s="5">
        <v>18</v>
      </c>
      <c r="B21" s="11" t="s">
        <v>82</v>
      </c>
      <c r="C21" s="65">
        <v>60</v>
      </c>
      <c r="D21" s="5" t="s">
        <v>83</v>
      </c>
      <c r="E21" s="22"/>
      <c r="F21" s="22" t="s">
        <v>97</v>
      </c>
      <c r="G21" s="22" t="s">
        <v>96</v>
      </c>
      <c r="H21" s="66"/>
      <c r="I21" s="66"/>
      <c r="J21" s="66"/>
      <c r="K21" s="66"/>
      <c r="L21" s="66"/>
      <c r="M21" s="66"/>
      <c r="N21" s="66" t="s">
        <v>0</v>
      </c>
      <c r="O21" s="66"/>
      <c r="P21" s="66"/>
      <c r="Q21" s="66"/>
      <c r="R21" s="66"/>
      <c r="S21" s="66"/>
      <c r="T21" s="31"/>
      <c r="U21" s="61"/>
      <c r="V21" s="62">
        <f t="shared" si="0"/>
        <v>0</v>
      </c>
    </row>
    <row r="22" spans="1:22" s="8" customFormat="1" ht="13.7" customHeight="1" x14ac:dyDescent="0.2">
      <c r="A22" s="5">
        <v>19</v>
      </c>
      <c r="B22" s="11" t="s">
        <v>82</v>
      </c>
      <c r="C22" s="65">
        <v>160</v>
      </c>
      <c r="D22" s="5" t="s">
        <v>83</v>
      </c>
      <c r="E22" s="22"/>
      <c r="F22" s="22" t="s">
        <v>98</v>
      </c>
      <c r="G22" s="22" t="s">
        <v>99</v>
      </c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 t="s">
        <v>0</v>
      </c>
      <c r="S22" s="66"/>
      <c r="T22" s="31"/>
      <c r="U22" s="61"/>
      <c r="V22" s="62">
        <f t="shared" si="0"/>
        <v>0</v>
      </c>
    </row>
    <row r="23" spans="1:22" s="8" customFormat="1" ht="13.7" customHeight="1" x14ac:dyDescent="0.2">
      <c r="A23" s="5">
        <v>20</v>
      </c>
      <c r="B23" s="11" t="s">
        <v>100</v>
      </c>
      <c r="C23" s="65">
        <v>5</v>
      </c>
      <c r="D23" s="5" t="s">
        <v>83</v>
      </c>
      <c r="E23" s="22"/>
      <c r="F23" s="22" t="s">
        <v>101</v>
      </c>
      <c r="G23" s="22" t="s">
        <v>65</v>
      </c>
      <c r="H23" s="66"/>
      <c r="I23" s="66"/>
      <c r="J23" s="66"/>
      <c r="K23" s="66"/>
      <c r="L23" s="66"/>
      <c r="M23" s="66"/>
      <c r="N23" s="66"/>
      <c r="O23" s="66"/>
      <c r="P23" s="66" t="s">
        <v>0</v>
      </c>
      <c r="Q23" s="66"/>
      <c r="R23" s="66"/>
      <c r="S23" s="66"/>
      <c r="T23" s="31"/>
      <c r="U23" s="61"/>
      <c r="V23" s="62">
        <f t="shared" si="0"/>
        <v>0</v>
      </c>
    </row>
    <row r="24" spans="1:22" s="8" customFormat="1" ht="13.7" customHeight="1" x14ac:dyDescent="0.2">
      <c r="A24" s="5">
        <v>21</v>
      </c>
      <c r="B24" s="11" t="s">
        <v>102</v>
      </c>
      <c r="C24" s="67">
        <v>3.5</v>
      </c>
      <c r="D24" s="68" t="s">
        <v>83</v>
      </c>
      <c r="E24" s="59"/>
      <c r="F24" s="59" t="s">
        <v>103</v>
      </c>
      <c r="G24" s="59" t="s">
        <v>104</v>
      </c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 t="s">
        <v>0</v>
      </c>
      <c r="S24" s="60"/>
      <c r="T24" s="31"/>
      <c r="U24" s="61"/>
      <c r="V24" s="62">
        <f t="shared" si="0"/>
        <v>0</v>
      </c>
    </row>
    <row r="25" spans="1:22" s="8" customFormat="1" ht="13.7" customHeight="1" x14ac:dyDescent="0.2">
      <c r="A25" s="5">
        <v>22</v>
      </c>
      <c r="B25" s="11" t="s">
        <v>102</v>
      </c>
      <c r="C25" s="67">
        <v>3.5</v>
      </c>
      <c r="D25" s="68" t="s">
        <v>83</v>
      </c>
      <c r="E25" s="59"/>
      <c r="F25" s="59" t="s">
        <v>105</v>
      </c>
      <c r="G25" s="59" t="s">
        <v>106</v>
      </c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 t="s">
        <v>0</v>
      </c>
      <c r="S25" s="60"/>
      <c r="T25" s="31"/>
      <c r="U25" s="61"/>
      <c r="V25" s="62">
        <f t="shared" si="0"/>
        <v>0</v>
      </c>
    </row>
    <row r="26" spans="1:22" s="8" customFormat="1" ht="13.7" customHeight="1" x14ac:dyDescent="0.2">
      <c r="A26" s="5">
        <v>23</v>
      </c>
      <c r="B26" s="11" t="s">
        <v>102</v>
      </c>
      <c r="C26" s="67">
        <v>3.5</v>
      </c>
      <c r="D26" s="68" t="s">
        <v>83</v>
      </c>
      <c r="E26" s="59"/>
      <c r="F26" s="59" t="s">
        <v>107</v>
      </c>
      <c r="G26" s="59" t="s">
        <v>104</v>
      </c>
      <c r="H26" s="60"/>
      <c r="I26" s="60"/>
      <c r="J26" s="60"/>
      <c r="K26" s="60"/>
      <c r="L26" s="60"/>
      <c r="M26" s="60"/>
      <c r="N26" s="60"/>
      <c r="O26" s="60" t="s">
        <v>0</v>
      </c>
      <c r="P26" s="60"/>
      <c r="Q26" s="60"/>
      <c r="R26" s="60"/>
      <c r="S26" s="60"/>
      <c r="T26" s="31"/>
      <c r="U26" s="61"/>
      <c r="V26" s="62">
        <f t="shared" si="0"/>
        <v>0</v>
      </c>
    </row>
    <row r="27" spans="1:22" s="4" customFormat="1" ht="15" customHeight="1" outlineLevel="2" x14ac:dyDescent="0.2">
      <c r="A27" s="5">
        <v>24</v>
      </c>
      <c r="B27" s="11" t="s">
        <v>102</v>
      </c>
      <c r="C27" s="67">
        <v>3.2</v>
      </c>
      <c r="D27" s="68" t="s">
        <v>83</v>
      </c>
      <c r="E27" s="59"/>
      <c r="F27" s="59" t="s">
        <v>108</v>
      </c>
      <c r="G27" s="59" t="s">
        <v>104</v>
      </c>
      <c r="H27" s="60"/>
      <c r="I27" s="60"/>
      <c r="J27" s="60"/>
      <c r="K27" s="60" t="s">
        <v>0</v>
      </c>
      <c r="L27" s="60"/>
      <c r="M27" s="60"/>
      <c r="N27" s="60"/>
      <c r="O27" s="60"/>
      <c r="P27" s="60"/>
      <c r="Q27" s="60"/>
      <c r="R27" s="60"/>
      <c r="S27" s="60"/>
      <c r="T27" s="31"/>
      <c r="U27" s="61"/>
      <c r="V27" s="62">
        <f t="shared" si="0"/>
        <v>0</v>
      </c>
    </row>
    <row r="28" spans="1:22" s="4" customFormat="1" ht="15" customHeight="1" outlineLevel="2" x14ac:dyDescent="0.2">
      <c r="A28" s="5">
        <v>25</v>
      </c>
      <c r="B28" s="11" t="s">
        <v>102</v>
      </c>
      <c r="C28" s="67">
        <v>3.5</v>
      </c>
      <c r="D28" s="68" t="s">
        <v>83</v>
      </c>
      <c r="E28" s="59"/>
      <c r="F28" s="59" t="s">
        <v>109</v>
      </c>
      <c r="G28" s="59" t="s">
        <v>65</v>
      </c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 t="s">
        <v>0</v>
      </c>
      <c r="S28" s="60"/>
      <c r="T28" s="31"/>
      <c r="U28" s="61"/>
      <c r="V28" s="62">
        <f t="shared" si="0"/>
        <v>0</v>
      </c>
    </row>
    <row r="29" spans="1:22" s="4" customFormat="1" ht="15" customHeight="1" outlineLevel="2" x14ac:dyDescent="0.2">
      <c r="A29" s="5">
        <v>26</v>
      </c>
      <c r="B29" s="11" t="s">
        <v>102</v>
      </c>
      <c r="C29" s="67">
        <v>3.5</v>
      </c>
      <c r="D29" s="68" t="s">
        <v>83</v>
      </c>
      <c r="E29" s="59"/>
      <c r="F29" s="59" t="s">
        <v>110</v>
      </c>
      <c r="G29" s="59" t="s">
        <v>65</v>
      </c>
      <c r="H29" s="60"/>
      <c r="I29" s="60"/>
      <c r="J29" s="60"/>
      <c r="K29" s="60" t="s">
        <v>0</v>
      </c>
      <c r="L29" s="60"/>
      <c r="M29" s="60"/>
      <c r="N29" s="60"/>
      <c r="O29" s="60"/>
      <c r="P29" s="60"/>
      <c r="Q29" s="60"/>
      <c r="R29" s="60"/>
      <c r="S29" s="60"/>
      <c r="T29" s="31"/>
      <c r="U29" s="61"/>
      <c r="V29" s="62">
        <f t="shared" si="0"/>
        <v>0</v>
      </c>
    </row>
    <row r="30" spans="1:22" s="4" customFormat="1" ht="15" customHeight="1" outlineLevel="2" x14ac:dyDescent="0.2">
      <c r="A30" s="5">
        <v>27</v>
      </c>
      <c r="B30" s="11" t="s">
        <v>102</v>
      </c>
      <c r="C30" s="67">
        <v>2</v>
      </c>
      <c r="D30" s="68" t="s">
        <v>83</v>
      </c>
      <c r="E30" s="59"/>
      <c r="F30" s="59" t="s">
        <v>111</v>
      </c>
      <c r="G30" s="59" t="s">
        <v>65</v>
      </c>
      <c r="H30" s="60"/>
      <c r="I30" s="60"/>
      <c r="J30" s="60"/>
      <c r="K30" s="60" t="s">
        <v>0</v>
      </c>
      <c r="L30" s="60"/>
      <c r="M30" s="60"/>
      <c r="N30" s="60"/>
      <c r="O30" s="60"/>
      <c r="P30" s="60"/>
      <c r="Q30" s="60"/>
      <c r="R30" s="60"/>
      <c r="S30" s="60"/>
      <c r="T30" s="31"/>
      <c r="U30" s="61"/>
      <c r="V30" s="62">
        <f t="shared" si="0"/>
        <v>0</v>
      </c>
    </row>
    <row r="31" spans="1:22" s="4" customFormat="1" ht="15" customHeight="1" outlineLevel="2" x14ac:dyDescent="0.2">
      <c r="A31" s="5">
        <v>28</v>
      </c>
      <c r="B31" s="11" t="s">
        <v>102</v>
      </c>
      <c r="C31" s="67">
        <v>3.5</v>
      </c>
      <c r="D31" s="68" t="s">
        <v>83</v>
      </c>
      <c r="E31" s="59"/>
      <c r="F31" s="59" t="s">
        <v>112</v>
      </c>
      <c r="G31" s="59" t="s">
        <v>78</v>
      </c>
      <c r="H31" s="60"/>
      <c r="I31" s="60"/>
      <c r="J31" s="60"/>
      <c r="K31" s="60"/>
      <c r="L31" s="60"/>
      <c r="M31" s="60"/>
      <c r="N31" s="60"/>
      <c r="O31" s="60" t="s">
        <v>0</v>
      </c>
      <c r="P31" s="60"/>
      <c r="Q31" s="60"/>
      <c r="R31" s="60"/>
      <c r="S31" s="60"/>
      <c r="T31" s="31"/>
      <c r="U31" s="61"/>
      <c r="V31" s="62">
        <f t="shared" si="0"/>
        <v>0</v>
      </c>
    </row>
    <row r="32" spans="1:22" s="4" customFormat="1" ht="15" customHeight="1" outlineLevel="2" x14ac:dyDescent="0.2">
      <c r="A32" s="5">
        <v>29</v>
      </c>
      <c r="B32" s="11" t="s">
        <v>102</v>
      </c>
      <c r="C32" s="67">
        <v>1.6</v>
      </c>
      <c r="D32" s="68" t="s">
        <v>83</v>
      </c>
      <c r="E32" s="59"/>
      <c r="F32" s="59" t="s">
        <v>113</v>
      </c>
      <c r="G32" s="59" t="s">
        <v>78</v>
      </c>
      <c r="H32" s="60"/>
      <c r="I32" s="60"/>
      <c r="J32" s="60"/>
      <c r="K32" s="60"/>
      <c r="L32" s="60"/>
      <c r="M32" s="60"/>
      <c r="N32" s="60"/>
      <c r="O32" s="60" t="s">
        <v>70</v>
      </c>
      <c r="P32" s="60"/>
      <c r="Q32" s="60"/>
      <c r="R32" s="60"/>
      <c r="S32" s="60"/>
      <c r="T32" s="31"/>
      <c r="U32" s="31"/>
      <c r="V32" s="62">
        <f t="shared" si="0"/>
        <v>0</v>
      </c>
    </row>
    <row r="33" spans="1:22" s="4" customFormat="1" ht="15" customHeight="1" outlineLevel="2" x14ac:dyDescent="0.2">
      <c r="A33" s="5">
        <v>30</v>
      </c>
      <c r="B33" s="11" t="s">
        <v>102</v>
      </c>
      <c r="C33" s="67">
        <v>3</v>
      </c>
      <c r="D33" s="68" t="s">
        <v>83</v>
      </c>
      <c r="E33" s="59"/>
      <c r="F33" s="59" t="s">
        <v>114</v>
      </c>
      <c r="G33" s="59" t="s">
        <v>78</v>
      </c>
      <c r="H33" s="60"/>
      <c r="I33" s="60"/>
      <c r="J33" s="60"/>
      <c r="K33" s="60" t="s">
        <v>0</v>
      </c>
      <c r="L33" s="60"/>
      <c r="M33" s="60"/>
      <c r="N33" s="60"/>
      <c r="O33" s="60"/>
      <c r="P33" s="60"/>
      <c r="Q33" s="60"/>
      <c r="R33" s="60"/>
      <c r="S33" s="60"/>
      <c r="T33" s="31"/>
      <c r="U33" s="61"/>
      <c r="V33" s="62">
        <f t="shared" si="0"/>
        <v>0</v>
      </c>
    </row>
    <row r="34" spans="1:22" s="4" customFormat="1" ht="15" customHeight="1" outlineLevel="2" x14ac:dyDescent="0.2">
      <c r="A34" s="5">
        <v>31</v>
      </c>
      <c r="B34" s="11" t="s">
        <v>102</v>
      </c>
      <c r="C34" s="67">
        <v>3</v>
      </c>
      <c r="D34" s="68" t="s">
        <v>83</v>
      </c>
      <c r="E34" s="59"/>
      <c r="F34" s="59" t="s">
        <v>115</v>
      </c>
      <c r="G34" s="59" t="s">
        <v>78</v>
      </c>
      <c r="H34" s="60"/>
      <c r="I34" s="60"/>
      <c r="J34" s="60"/>
      <c r="K34" s="60" t="s">
        <v>0</v>
      </c>
      <c r="L34" s="60"/>
      <c r="M34" s="60"/>
      <c r="N34" s="60"/>
      <c r="O34" s="60"/>
      <c r="P34" s="60"/>
      <c r="Q34" s="60"/>
      <c r="R34" s="60"/>
      <c r="S34" s="60"/>
      <c r="T34" s="31"/>
      <c r="U34" s="61"/>
      <c r="V34" s="62">
        <f t="shared" si="0"/>
        <v>0</v>
      </c>
    </row>
    <row r="35" spans="1:22" s="4" customFormat="1" ht="15" customHeight="1" outlineLevel="2" x14ac:dyDescent="0.2">
      <c r="A35" s="5">
        <v>32</v>
      </c>
      <c r="B35" s="11" t="s">
        <v>102</v>
      </c>
      <c r="C35" s="67">
        <v>3.5</v>
      </c>
      <c r="D35" s="68" t="s">
        <v>83</v>
      </c>
      <c r="E35" s="59"/>
      <c r="F35" s="59" t="s">
        <v>116</v>
      </c>
      <c r="G35" s="59" t="s">
        <v>78</v>
      </c>
      <c r="H35" s="60"/>
      <c r="I35" s="60"/>
      <c r="J35" s="60"/>
      <c r="K35" s="60"/>
      <c r="L35" s="60"/>
      <c r="M35" s="60"/>
      <c r="N35" s="60"/>
      <c r="O35" s="60" t="s">
        <v>0</v>
      </c>
      <c r="P35" s="60"/>
      <c r="Q35" s="60"/>
      <c r="R35" s="60"/>
      <c r="S35" s="60"/>
      <c r="T35" s="31"/>
      <c r="U35" s="61"/>
      <c r="V35" s="62">
        <f t="shared" si="0"/>
        <v>0</v>
      </c>
    </row>
    <row r="36" spans="1:22" s="4" customFormat="1" ht="15" customHeight="1" outlineLevel="2" x14ac:dyDescent="0.2">
      <c r="A36" s="5">
        <v>33</v>
      </c>
      <c r="B36" s="11" t="s">
        <v>102</v>
      </c>
      <c r="C36" s="67" t="s">
        <v>117</v>
      </c>
      <c r="D36" s="68" t="s">
        <v>83</v>
      </c>
      <c r="E36" s="59"/>
      <c r="F36" s="59" t="s">
        <v>118</v>
      </c>
      <c r="G36" s="59" t="s">
        <v>69</v>
      </c>
      <c r="H36" s="60"/>
      <c r="I36" s="60"/>
      <c r="J36" s="60"/>
      <c r="K36" s="60" t="s">
        <v>70</v>
      </c>
      <c r="L36" s="60"/>
      <c r="M36" s="60"/>
      <c r="N36" s="60"/>
      <c r="O36" s="60"/>
      <c r="P36" s="60"/>
      <c r="Q36" s="60"/>
      <c r="R36" s="60"/>
      <c r="S36" s="60"/>
      <c r="T36" s="31"/>
      <c r="U36" s="31"/>
      <c r="V36" s="62">
        <f t="shared" si="0"/>
        <v>0</v>
      </c>
    </row>
    <row r="37" spans="1:22" s="4" customFormat="1" ht="15" customHeight="1" outlineLevel="2" x14ac:dyDescent="0.2">
      <c r="A37" s="5">
        <v>34</v>
      </c>
      <c r="B37" s="11" t="s">
        <v>102</v>
      </c>
      <c r="C37" s="67">
        <v>3.5</v>
      </c>
      <c r="D37" s="68" t="s">
        <v>83</v>
      </c>
      <c r="E37" s="59"/>
      <c r="F37" s="59" t="s">
        <v>119</v>
      </c>
      <c r="G37" s="59" t="s">
        <v>69</v>
      </c>
      <c r="H37" s="60"/>
      <c r="I37" s="60"/>
      <c r="J37" s="60"/>
      <c r="K37" s="60" t="s">
        <v>70</v>
      </c>
      <c r="L37" s="60"/>
      <c r="M37" s="60"/>
      <c r="N37" s="60"/>
      <c r="O37" s="60"/>
      <c r="P37" s="60"/>
      <c r="Q37" s="60"/>
      <c r="R37" s="60"/>
      <c r="S37" s="60"/>
      <c r="T37" s="31"/>
      <c r="U37" s="31"/>
      <c r="V37" s="62">
        <f t="shared" si="0"/>
        <v>0</v>
      </c>
    </row>
    <row r="38" spans="1:22" s="4" customFormat="1" ht="15" customHeight="1" outlineLevel="2" x14ac:dyDescent="0.2">
      <c r="A38" s="5">
        <v>35</v>
      </c>
      <c r="B38" s="11" t="s">
        <v>102</v>
      </c>
      <c r="C38" s="67">
        <v>3.2</v>
      </c>
      <c r="D38" s="68" t="s">
        <v>83</v>
      </c>
      <c r="E38" s="59"/>
      <c r="F38" s="59" t="s">
        <v>120</v>
      </c>
      <c r="G38" s="59" t="s">
        <v>96</v>
      </c>
      <c r="H38" s="60"/>
      <c r="I38" s="60"/>
      <c r="J38" s="60"/>
      <c r="K38" s="60"/>
      <c r="L38" s="60"/>
      <c r="M38" s="60"/>
      <c r="N38" s="60"/>
      <c r="O38" s="60"/>
      <c r="P38" s="60" t="s">
        <v>0</v>
      </c>
      <c r="Q38" s="60"/>
      <c r="R38" s="60"/>
      <c r="S38" s="60"/>
      <c r="T38" s="31"/>
      <c r="U38" s="61"/>
      <c r="V38" s="62">
        <f t="shared" si="0"/>
        <v>0</v>
      </c>
    </row>
    <row r="39" spans="1:22" s="4" customFormat="1" ht="15" customHeight="1" outlineLevel="2" x14ac:dyDescent="0.2">
      <c r="A39" s="5">
        <v>36</v>
      </c>
      <c r="B39" s="11" t="s">
        <v>102</v>
      </c>
      <c r="C39" s="67">
        <v>3.5</v>
      </c>
      <c r="D39" s="68" t="s">
        <v>83</v>
      </c>
      <c r="E39" s="59"/>
      <c r="F39" s="59" t="s">
        <v>121</v>
      </c>
      <c r="G39" s="59" t="s">
        <v>122</v>
      </c>
      <c r="H39" s="60"/>
      <c r="I39" s="60"/>
      <c r="J39" s="60"/>
      <c r="K39" s="60"/>
      <c r="L39" s="60"/>
      <c r="M39" s="60"/>
      <c r="N39" s="60" t="s">
        <v>0</v>
      </c>
      <c r="O39" s="60"/>
      <c r="P39" s="60"/>
      <c r="Q39" s="60"/>
      <c r="R39" s="60"/>
      <c r="S39" s="60"/>
      <c r="T39" s="31"/>
      <c r="U39" s="61"/>
      <c r="V39" s="62">
        <f t="shared" si="0"/>
        <v>0</v>
      </c>
    </row>
    <row r="40" spans="1:22" s="4" customFormat="1" ht="15" customHeight="1" outlineLevel="2" x14ac:dyDescent="0.2">
      <c r="A40" s="5">
        <v>37</v>
      </c>
      <c r="B40" s="11" t="s">
        <v>102</v>
      </c>
      <c r="C40" s="67">
        <v>5</v>
      </c>
      <c r="D40" s="68" t="s">
        <v>83</v>
      </c>
      <c r="E40" s="59"/>
      <c r="F40" s="59" t="s">
        <v>123</v>
      </c>
      <c r="G40" s="59" t="s">
        <v>122</v>
      </c>
      <c r="H40" s="60"/>
      <c r="I40" s="60"/>
      <c r="J40" s="60"/>
      <c r="K40" s="60"/>
      <c r="L40" s="60"/>
      <c r="M40" s="60"/>
      <c r="N40" s="60" t="s">
        <v>0</v>
      </c>
      <c r="O40" s="60"/>
      <c r="P40" s="60"/>
      <c r="Q40" s="60"/>
      <c r="R40" s="60"/>
      <c r="S40" s="60"/>
      <c r="T40" s="31"/>
      <c r="U40" s="61"/>
      <c r="V40" s="62">
        <f t="shared" si="0"/>
        <v>0</v>
      </c>
    </row>
    <row r="41" spans="1:22" s="4" customFormat="1" ht="15" customHeight="1" outlineLevel="2" x14ac:dyDescent="0.2">
      <c r="A41" s="5">
        <v>38</v>
      </c>
      <c r="B41" s="11" t="s">
        <v>102</v>
      </c>
      <c r="C41" s="67">
        <v>3.2</v>
      </c>
      <c r="D41" s="68" t="s">
        <v>83</v>
      </c>
      <c r="E41" s="59"/>
      <c r="F41" s="59" t="s">
        <v>124</v>
      </c>
      <c r="G41" s="59" t="s">
        <v>122</v>
      </c>
      <c r="H41" s="60"/>
      <c r="I41" s="60"/>
      <c r="J41" s="60"/>
      <c r="K41" s="60"/>
      <c r="L41" s="60"/>
      <c r="M41" s="60"/>
      <c r="N41" s="60"/>
      <c r="O41" s="60" t="s">
        <v>70</v>
      </c>
      <c r="P41" s="60"/>
      <c r="Q41" s="60"/>
      <c r="R41" s="60"/>
      <c r="S41" s="60"/>
      <c r="T41" s="31"/>
      <c r="U41" s="31"/>
      <c r="V41" s="62">
        <f t="shared" si="0"/>
        <v>0</v>
      </c>
    </row>
    <row r="42" spans="1:22" s="4" customFormat="1" ht="15" customHeight="1" outlineLevel="2" x14ac:dyDescent="0.2">
      <c r="A42" s="5">
        <v>39</v>
      </c>
      <c r="B42" s="11" t="s">
        <v>102</v>
      </c>
      <c r="C42" s="67">
        <v>3</v>
      </c>
      <c r="D42" s="68" t="s">
        <v>83</v>
      </c>
      <c r="E42" s="59"/>
      <c r="F42" s="59" t="s">
        <v>125</v>
      </c>
      <c r="G42" s="59" t="s">
        <v>104</v>
      </c>
      <c r="H42" s="60"/>
      <c r="I42" s="60"/>
      <c r="J42" s="60"/>
      <c r="K42" s="60"/>
      <c r="L42" s="60"/>
      <c r="M42" s="60"/>
      <c r="N42" s="60"/>
      <c r="O42" s="60" t="s">
        <v>0</v>
      </c>
      <c r="P42" s="60"/>
      <c r="Q42" s="60"/>
      <c r="R42" s="60"/>
      <c r="S42" s="60"/>
      <c r="T42" s="31"/>
      <c r="U42" s="61"/>
      <c r="V42" s="62">
        <f t="shared" si="0"/>
        <v>0</v>
      </c>
    </row>
    <row r="43" spans="1:22" s="4" customFormat="1" ht="15" customHeight="1" outlineLevel="2" x14ac:dyDescent="0.2">
      <c r="A43" s="5">
        <v>40</v>
      </c>
      <c r="B43" s="11" t="s">
        <v>102</v>
      </c>
      <c r="C43" s="67">
        <v>3.5</v>
      </c>
      <c r="D43" s="68" t="s">
        <v>83</v>
      </c>
      <c r="E43" s="59"/>
      <c r="F43" s="59" t="s">
        <v>126</v>
      </c>
      <c r="G43" s="59" t="s">
        <v>127</v>
      </c>
      <c r="H43" s="60"/>
      <c r="I43" s="60"/>
      <c r="J43" s="60"/>
      <c r="K43" s="60"/>
      <c r="L43" s="60"/>
      <c r="M43" s="60"/>
      <c r="N43" s="60"/>
      <c r="O43" s="60" t="s">
        <v>0</v>
      </c>
      <c r="P43" s="60"/>
      <c r="Q43" s="60"/>
      <c r="R43" s="60"/>
      <c r="S43" s="60"/>
      <c r="T43" s="31"/>
      <c r="U43" s="61"/>
      <c r="V43" s="62">
        <f t="shared" si="0"/>
        <v>0</v>
      </c>
    </row>
    <row r="44" spans="1:22" s="4" customFormat="1" ht="15" customHeight="1" outlineLevel="2" x14ac:dyDescent="0.2">
      <c r="A44" s="5">
        <v>41</v>
      </c>
      <c r="B44" s="13" t="s">
        <v>102</v>
      </c>
      <c r="C44" s="14">
        <v>3</v>
      </c>
      <c r="D44" s="15" t="s">
        <v>83</v>
      </c>
      <c r="E44" s="16"/>
      <c r="F44" s="16" t="s">
        <v>128</v>
      </c>
      <c r="G44" s="16" t="s">
        <v>129</v>
      </c>
      <c r="H44" s="60"/>
      <c r="I44" s="60"/>
      <c r="J44" s="60"/>
      <c r="K44" s="60"/>
      <c r="L44" s="60"/>
      <c r="M44" s="60"/>
      <c r="N44" s="60"/>
      <c r="O44" s="60" t="s">
        <v>70</v>
      </c>
      <c r="P44" s="60"/>
      <c r="Q44" s="60"/>
      <c r="R44" s="60"/>
      <c r="S44" s="60"/>
      <c r="T44" s="31"/>
      <c r="U44" s="31"/>
      <c r="V44" s="62">
        <f t="shared" si="0"/>
        <v>0</v>
      </c>
    </row>
    <row r="45" spans="1:22" s="4" customFormat="1" ht="15" customHeight="1" outlineLevel="2" x14ac:dyDescent="0.2">
      <c r="A45" s="5">
        <v>42</v>
      </c>
      <c r="B45" s="13" t="s">
        <v>102</v>
      </c>
      <c r="C45" s="14">
        <v>3</v>
      </c>
      <c r="D45" s="15" t="s">
        <v>83</v>
      </c>
      <c r="E45" s="16"/>
      <c r="F45" s="16" t="s">
        <v>130</v>
      </c>
      <c r="G45" s="16" t="s">
        <v>129</v>
      </c>
      <c r="H45" s="60"/>
      <c r="I45" s="60"/>
      <c r="J45" s="60"/>
      <c r="K45" s="60"/>
      <c r="L45" s="60"/>
      <c r="M45" s="60"/>
      <c r="N45" s="60"/>
      <c r="O45" s="60" t="s">
        <v>0</v>
      </c>
      <c r="P45" s="60"/>
      <c r="Q45" s="60"/>
      <c r="R45" s="60"/>
      <c r="S45" s="60"/>
      <c r="T45" s="31"/>
      <c r="U45" s="61"/>
      <c r="V45" s="62">
        <f t="shared" si="0"/>
        <v>0</v>
      </c>
    </row>
    <row r="46" spans="1:22" s="4" customFormat="1" ht="15" customHeight="1" outlineLevel="2" x14ac:dyDescent="0.2">
      <c r="A46" s="5">
        <v>43</v>
      </c>
      <c r="B46" s="13" t="s">
        <v>102</v>
      </c>
      <c r="C46" s="14">
        <v>3.5</v>
      </c>
      <c r="D46" s="15" t="s">
        <v>83</v>
      </c>
      <c r="E46" s="16"/>
      <c r="F46" s="16" t="s">
        <v>131</v>
      </c>
      <c r="G46" s="16" t="s">
        <v>129</v>
      </c>
      <c r="H46" s="60"/>
      <c r="I46" s="60"/>
      <c r="J46" s="60"/>
      <c r="K46" s="60"/>
      <c r="L46" s="60"/>
      <c r="M46" s="60"/>
      <c r="N46" s="60"/>
      <c r="O46" s="60" t="s">
        <v>70</v>
      </c>
      <c r="P46" s="60"/>
      <c r="Q46" s="60"/>
      <c r="R46" s="60"/>
      <c r="S46" s="60"/>
      <c r="T46" s="31"/>
      <c r="U46" s="31"/>
      <c r="V46" s="62">
        <f t="shared" si="0"/>
        <v>0</v>
      </c>
    </row>
    <row r="47" spans="1:22" s="4" customFormat="1" ht="15" customHeight="1" outlineLevel="2" x14ac:dyDescent="0.2">
      <c r="A47" s="5">
        <v>44</v>
      </c>
      <c r="B47" s="13" t="s">
        <v>102</v>
      </c>
      <c r="C47" s="14">
        <v>4.5</v>
      </c>
      <c r="D47" s="15" t="s">
        <v>83</v>
      </c>
      <c r="E47" s="16"/>
      <c r="F47" s="16" t="s">
        <v>132</v>
      </c>
      <c r="G47" s="16" t="s">
        <v>129</v>
      </c>
      <c r="H47" s="60"/>
      <c r="I47" s="60"/>
      <c r="J47" s="60"/>
      <c r="K47" s="60"/>
      <c r="L47" s="60"/>
      <c r="M47" s="60"/>
      <c r="N47" s="60"/>
      <c r="O47" s="60" t="s">
        <v>0</v>
      </c>
      <c r="P47" s="60"/>
      <c r="Q47" s="60"/>
      <c r="R47" s="60"/>
      <c r="S47" s="60"/>
      <c r="T47" s="31"/>
      <c r="U47" s="61"/>
      <c r="V47" s="62">
        <f t="shared" si="0"/>
        <v>0</v>
      </c>
    </row>
    <row r="48" spans="1:22" s="4" customFormat="1" ht="15" customHeight="1" outlineLevel="2" x14ac:dyDescent="0.2">
      <c r="A48" s="5">
        <v>45</v>
      </c>
      <c r="B48" s="13" t="s">
        <v>102</v>
      </c>
      <c r="C48" s="14">
        <v>3.5</v>
      </c>
      <c r="D48" s="15" t="s">
        <v>83</v>
      </c>
      <c r="E48" s="16"/>
      <c r="F48" s="16" t="s">
        <v>133</v>
      </c>
      <c r="G48" s="16" t="s">
        <v>129</v>
      </c>
      <c r="H48" s="60"/>
      <c r="I48" s="60"/>
      <c r="J48" s="60"/>
      <c r="K48" s="60"/>
      <c r="L48" s="60"/>
      <c r="M48" s="60"/>
      <c r="N48" s="60"/>
      <c r="O48" s="60" t="s">
        <v>0</v>
      </c>
      <c r="P48" s="60"/>
      <c r="Q48" s="60"/>
      <c r="R48" s="60"/>
      <c r="S48" s="60"/>
      <c r="T48" s="31"/>
      <c r="U48" s="61"/>
      <c r="V48" s="62">
        <f t="shared" si="0"/>
        <v>0</v>
      </c>
    </row>
    <row r="49" spans="1:22" s="4" customFormat="1" ht="15" customHeight="1" outlineLevel="2" x14ac:dyDescent="0.2">
      <c r="A49" s="5">
        <v>46</v>
      </c>
      <c r="B49" s="13" t="s">
        <v>102</v>
      </c>
      <c r="C49" s="14">
        <v>1.6</v>
      </c>
      <c r="D49" s="15" t="s">
        <v>83</v>
      </c>
      <c r="E49" s="16"/>
      <c r="F49" s="16" t="s">
        <v>134</v>
      </c>
      <c r="G49" s="16" t="s">
        <v>129</v>
      </c>
      <c r="H49" s="60"/>
      <c r="I49" s="60"/>
      <c r="J49" s="60"/>
      <c r="K49" s="60"/>
      <c r="L49" s="60"/>
      <c r="M49" s="60"/>
      <c r="N49" s="60"/>
      <c r="O49" s="60" t="s">
        <v>0</v>
      </c>
      <c r="P49" s="60"/>
      <c r="Q49" s="60"/>
      <c r="R49" s="60"/>
      <c r="S49" s="60"/>
      <c r="T49" s="31"/>
      <c r="U49" s="61"/>
      <c r="V49" s="62">
        <f t="shared" si="0"/>
        <v>0</v>
      </c>
    </row>
    <row r="50" spans="1:22" s="4" customFormat="1" ht="15" customHeight="1" outlineLevel="2" x14ac:dyDescent="0.2">
      <c r="A50" s="5">
        <v>47</v>
      </c>
      <c r="B50" s="13" t="s">
        <v>135</v>
      </c>
      <c r="C50" s="14" t="s">
        <v>136</v>
      </c>
      <c r="D50" s="15" t="s">
        <v>83</v>
      </c>
      <c r="E50" s="16"/>
      <c r="F50" s="16" t="s">
        <v>137</v>
      </c>
      <c r="G50" s="16" t="s">
        <v>129</v>
      </c>
      <c r="H50" s="60"/>
      <c r="I50" s="60"/>
      <c r="J50" s="60"/>
      <c r="K50" s="60"/>
      <c r="L50" s="60"/>
      <c r="M50" s="60"/>
      <c r="N50" s="60"/>
      <c r="O50" s="60" t="s">
        <v>70</v>
      </c>
      <c r="P50" s="60"/>
      <c r="Q50" s="60"/>
      <c r="R50" s="60"/>
      <c r="S50" s="60"/>
      <c r="T50" s="31"/>
      <c r="U50" s="31"/>
      <c r="V50" s="62">
        <f t="shared" si="0"/>
        <v>0</v>
      </c>
    </row>
    <row r="51" spans="1:22" s="4" customFormat="1" ht="15" customHeight="1" outlineLevel="2" x14ac:dyDescent="0.2">
      <c r="A51" s="5">
        <v>48</v>
      </c>
      <c r="B51" s="13" t="s">
        <v>135</v>
      </c>
      <c r="C51" s="14" t="s">
        <v>138</v>
      </c>
      <c r="D51" s="15" t="s">
        <v>83</v>
      </c>
      <c r="E51" s="16"/>
      <c r="F51" s="16" t="s">
        <v>139</v>
      </c>
      <c r="G51" s="16" t="s">
        <v>129</v>
      </c>
      <c r="H51" s="60"/>
      <c r="I51" s="60"/>
      <c r="J51" s="60"/>
      <c r="K51" s="60"/>
      <c r="L51" s="60"/>
      <c r="M51" s="60"/>
      <c r="N51" s="60"/>
      <c r="O51" s="60" t="s">
        <v>70</v>
      </c>
      <c r="P51" s="60"/>
      <c r="Q51" s="60"/>
      <c r="R51" s="60"/>
      <c r="S51" s="60"/>
      <c r="T51" s="31"/>
      <c r="U51" s="31"/>
      <c r="V51" s="62">
        <f t="shared" si="0"/>
        <v>0</v>
      </c>
    </row>
    <row r="52" spans="1:22" s="4" customFormat="1" ht="15" customHeight="1" outlineLevel="2" x14ac:dyDescent="0.2">
      <c r="A52" s="5">
        <v>49</v>
      </c>
      <c r="B52" s="9" t="s">
        <v>140</v>
      </c>
      <c r="C52" s="7">
        <v>60</v>
      </c>
      <c r="D52" s="5" t="s">
        <v>83</v>
      </c>
      <c r="E52" s="6"/>
      <c r="F52" s="59" t="s">
        <v>141</v>
      </c>
      <c r="G52" s="6" t="s">
        <v>78</v>
      </c>
      <c r="H52" s="60"/>
      <c r="I52" s="60"/>
      <c r="J52" s="60"/>
      <c r="K52" s="60" t="s">
        <v>0</v>
      </c>
      <c r="L52" s="60"/>
      <c r="M52" s="60"/>
      <c r="N52" s="60"/>
      <c r="O52" s="60"/>
      <c r="P52" s="60"/>
      <c r="Q52" s="60"/>
      <c r="R52" s="60"/>
      <c r="S52" s="60"/>
      <c r="T52" s="31"/>
      <c r="U52" s="61"/>
      <c r="V52" s="62">
        <f t="shared" si="0"/>
        <v>0</v>
      </c>
    </row>
    <row r="53" spans="1:22" s="4" customFormat="1" ht="15" customHeight="1" outlineLevel="2" x14ac:dyDescent="0.2">
      <c r="A53" s="5">
        <v>50</v>
      </c>
      <c r="B53" s="9" t="s">
        <v>142</v>
      </c>
      <c r="C53" s="7">
        <v>130</v>
      </c>
      <c r="D53" s="5" t="s">
        <v>83</v>
      </c>
      <c r="E53" s="6"/>
      <c r="F53" s="59" t="s">
        <v>143</v>
      </c>
      <c r="G53" s="6" t="s">
        <v>78</v>
      </c>
      <c r="H53" s="60"/>
      <c r="I53" s="60"/>
      <c r="J53" s="60"/>
      <c r="K53" s="60" t="s">
        <v>0</v>
      </c>
      <c r="L53" s="60"/>
      <c r="M53" s="60"/>
      <c r="N53" s="60"/>
      <c r="O53" s="60"/>
      <c r="P53" s="60"/>
      <c r="Q53" s="60"/>
      <c r="R53" s="60"/>
      <c r="S53" s="60"/>
      <c r="T53" s="31"/>
      <c r="U53" s="61"/>
      <c r="V53" s="62">
        <f t="shared" si="0"/>
        <v>0</v>
      </c>
    </row>
    <row r="54" spans="1:22" s="4" customFormat="1" ht="15" customHeight="1" outlineLevel="2" x14ac:dyDescent="0.2">
      <c r="A54" s="5">
        <v>51</v>
      </c>
      <c r="B54" s="9" t="s">
        <v>142</v>
      </c>
      <c r="C54" s="7">
        <v>130</v>
      </c>
      <c r="D54" s="5" t="s">
        <v>83</v>
      </c>
      <c r="E54" s="6"/>
      <c r="F54" s="59" t="s">
        <v>144</v>
      </c>
      <c r="G54" s="6" t="s">
        <v>78</v>
      </c>
      <c r="H54" s="60"/>
      <c r="I54" s="60"/>
      <c r="J54" s="60"/>
      <c r="K54" s="60" t="s">
        <v>0</v>
      </c>
      <c r="L54" s="60"/>
      <c r="M54" s="60"/>
      <c r="N54" s="60"/>
      <c r="O54" s="60"/>
      <c r="P54" s="60"/>
      <c r="Q54" s="60"/>
      <c r="R54" s="60"/>
      <c r="S54" s="60"/>
      <c r="T54" s="31"/>
      <c r="U54" s="61"/>
      <c r="V54" s="62">
        <f t="shared" si="0"/>
        <v>0</v>
      </c>
    </row>
    <row r="55" spans="1:22" s="4" customFormat="1" ht="15" customHeight="1" outlineLevel="2" x14ac:dyDescent="0.2">
      <c r="A55" s="5">
        <v>52</v>
      </c>
      <c r="B55" s="38" t="s">
        <v>142</v>
      </c>
      <c r="C55" s="7">
        <v>1.2</v>
      </c>
      <c r="D55" s="5" t="s">
        <v>83</v>
      </c>
      <c r="E55" s="6"/>
      <c r="F55" s="59" t="s">
        <v>147</v>
      </c>
      <c r="G55" s="6" t="s">
        <v>67</v>
      </c>
      <c r="H55" s="60"/>
      <c r="I55" s="60"/>
      <c r="J55" s="60"/>
      <c r="K55" s="60" t="s">
        <v>70</v>
      </c>
      <c r="L55" s="60"/>
      <c r="M55" s="60"/>
      <c r="N55" s="60"/>
      <c r="O55" s="60"/>
      <c r="P55" s="60"/>
      <c r="Q55" s="60"/>
      <c r="R55" s="60"/>
      <c r="S55" s="60"/>
      <c r="T55" s="31"/>
      <c r="U55" s="31"/>
      <c r="V55" s="62">
        <f t="shared" si="0"/>
        <v>0</v>
      </c>
    </row>
    <row r="56" spans="1:22" s="4" customFormat="1" ht="15" customHeight="1" outlineLevel="2" x14ac:dyDescent="0.2">
      <c r="A56" s="5">
        <v>53</v>
      </c>
      <c r="B56" s="9" t="s">
        <v>142</v>
      </c>
      <c r="C56" s="7">
        <v>2</v>
      </c>
      <c r="D56" s="5" t="s">
        <v>83</v>
      </c>
      <c r="E56" s="6"/>
      <c r="F56" s="59" t="s">
        <v>148</v>
      </c>
      <c r="G56" s="6" t="s">
        <v>67</v>
      </c>
      <c r="H56" s="60"/>
      <c r="I56" s="60"/>
      <c r="J56" s="60"/>
      <c r="K56" s="60" t="s">
        <v>0</v>
      </c>
      <c r="L56" s="60"/>
      <c r="M56" s="60"/>
      <c r="N56" s="60"/>
      <c r="O56" s="60"/>
      <c r="P56" s="60"/>
      <c r="Q56" s="60"/>
      <c r="R56" s="60"/>
      <c r="S56" s="60"/>
      <c r="T56" s="31"/>
      <c r="U56" s="61"/>
      <c r="V56" s="62">
        <f t="shared" si="0"/>
        <v>0</v>
      </c>
    </row>
    <row r="57" spans="1:22" s="4" customFormat="1" ht="15" customHeight="1" outlineLevel="2" x14ac:dyDescent="0.2">
      <c r="A57" s="5">
        <v>54</v>
      </c>
      <c r="B57" s="9" t="s">
        <v>149</v>
      </c>
      <c r="C57" s="7" t="s">
        <v>150</v>
      </c>
      <c r="D57" s="5" t="s">
        <v>83</v>
      </c>
      <c r="E57" s="6" t="s">
        <v>151</v>
      </c>
      <c r="F57" s="59" t="s">
        <v>152</v>
      </c>
      <c r="G57" s="6" t="s">
        <v>153</v>
      </c>
      <c r="H57" s="60"/>
      <c r="I57" s="60"/>
      <c r="J57" s="60"/>
      <c r="K57" s="60"/>
      <c r="L57" s="60"/>
      <c r="M57" s="60"/>
      <c r="N57" s="60"/>
      <c r="O57" s="60"/>
      <c r="P57" s="60" t="s">
        <v>0</v>
      </c>
      <c r="Q57" s="60"/>
      <c r="R57" s="60"/>
      <c r="S57" s="60"/>
      <c r="T57" s="31"/>
      <c r="U57" s="61"/>
      <c r="V57" s="62">
        <f t="shared" si="0"/>
        <v>0</v>
      </c>
    </row>
    <row r="58" spans="1:22" s="4" customFormat="1" ht="15" customHeight="1" outlineLevel="2" x14ac:dyDescent="0.2">
      <c r="A58" s="5">
        <v>55</v>
      </c>
      <c r="B58" s="9" t="s">
        <v>82</v>
      </c>
      <c r="C58" s="7" t="s">
        <v>154</v>
      </c>
      <c r="D58" s="5" t="s">
        <v>83</v>
      </c>
      <c r="E58" s="6" t="s">
        <v>155</v>
      </c>
      <c r="F58" s="59" t="s">
        <v>156</v>
      </c>
      <c r="G58" s="6" t="s">
        <v>153</v>
      </c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 t="s">
        <v>0</v>
      </c>
      <c r="S58" s="60"/>
      <c r="T58" s="31"/>
      <c r="U58" s="61"/>
      <c r="V58" s="62">
        <f t="shared" si="0"/>
        <v>0</v>
      </c>
    </row>
    <row r="59" spans="1:22" s="4" customFormat="1" ht="15" customHeight="1" outlineLevel="2" x14ac:dyDescent="0.2">
      <c r="A59" s="5">
        <v>56</v>
      </c>
      <c r="B59" s="9" t="s">
        <v>82</v>
      </c>
      <c r="C59" s="7" t="s">
        <v>154</v>
      </c>
      <c r="D59" s="5" t="s">
        <v>83</v>
      </c>
      <c r="E59" s="6" t="s">
        <v>157</v>
      </c>
      <c r="F59" s="59" t="s">
        <v>158</v>
      </c>
      <c r="G59" s="6" t="s">
        <v>153</v>
      </c>
      <c r="H59" s="60"/>
      <c r="I59" s="60"/>
      <c r="J59" s="60" t="s">
        <v>0</v>
      </c>
      <c r="K59" s="60"/>
      <c r="L59" s="60"/>
      <c r="M59" s="60"/>
      <c r="N59" s="60"/>
      <c r="O59" s="60"/>
      <c r="P59" s="60"/>
      <c r="Q59" s="60"/>
      <c r="R59" s="60"/>
      <c r="S59" s="60"/>
      <c r="T59" s="31"/>
      <c r="U59" s="61"/>
      <c r="V59" s="62">
        <f t="shared" si="0"/>
        <v>0</v>
      </c>
    </row>
    <row r="60" spans="1:22" s="4" customFormat="1" ht="15" customHeight="1" outlineLevel="2" x14ac:dyDescent="0.2">
      <c r="A60" s="5">
        <v>57</v>
      </c>
      <c r="B60" s="9" t="s">
        <v>159</v>
      </c>
      <c r="C60" s="7">
        <v>5</v>
      </c>
      <c r="D60" s="5" t="s">
        <v>83</v>
      </c>
      <c r="E60" s="6" t="s">
        <v>160</v>
      </c>
      <c r="F60" s="59" t="s">
        <v>161</v>
      </c>
      <c r="G60" s="6" t="s">
        <v>153</v>
      </c>
      <c r="H60" s="60"/>
      <c r="I60" s="60"/>
      <c r="J60" s="60" t="s">
        <v>0</v>
      </c>
      <c r="K60" s="60"/>
      <c r="L60" s="60"/>
      <c r="M60" s="60"/>
      <c r="N60" s="60"/>
      <c r="O60" s="60"/>
      <c r="P60" s="60"/>
      <c r="Q60" s="60"/>
      <c r="R60" s="60"/>
      <c r="S60" s="60"/>
      <c r="T60" s="31"/>
      <c r="U60" s="61"/>
      <c r="V60" s="62">
        <f t="shared" si="0"/>
        <v>0</v>
      </c>
    </row>
    <row r="61" spans="1:22" s="4" customFormat="1" ht="15" customHeight="1" outlineLevel="2" x14ac:dyDescent="0.2">
      <c r="A61" s="5">
        <v>58</v>
      </c>
      <c r="B61" s="9" t="s">
        <v>162</v>
      </c>
      <c r="C61" s="7" t="s">
        <v>163</v>
      </c>
      <c r="D61" s="5" t="s">
        <v>83</v>
      </c>
      <c r="E61" s="6" t="s">
        <v>164</v>
      </c>
      <c r="F61" s="59" t="s">
        <v>165</v>
      </c>
      <c r="G61" s="6" t="s">
        <v>153</v>
      </c>
      <c r="H61" s="60"/>
      <c r="I61" s="60"/>
      <c r="J61" s="60"/>
      <c r="K61" s="60"/>
      <c r="L61" s="60"/>
      <c r="M61" s="60"/>
      <c r="N61" s="60"/>
      <c r="O61" s="60"/>
      <c r="P61" s="60" t="s">
        <v>0</v>
      </c>
      <c r="Q61" s="60"/>
      <c r="R61" s="60"/>
      <c r="S61" s="60"/>
      <c r="T61" s="31"/>
      <c r="U61" s="61"/>
      <c r="V61" s="62">
        <f t="shared" si="0"/>
        <v>0</v>
      </c>
    </row>
    <row r="62" spans="1:22" s="4" customFormat="1" ht="15" customHeight="1" outlineLevel="2" x14ac:dyDescent="0.2">
      <c r="A62" s="5">
        <v>59</v>
      </c>
      <c r="B62" s="9" t="s">
        <v>166</v>
      </c>
      <c r="C62" s="39" t="s">
        <v>167</v>
      </c>
      <c r="D62" s="5" t="s">
        <v>83</v>
      </c>
      <c r="E62" s="6" t="s">
        <v>168</v>
      </c>
      <c r="F62" s="59" t="s">
        <v>169</v>
      </c>
      <c r="G62" s="6" t="s">
        <v>153</v>
      </c>
      <c r="H62" s="60"/>
      <c r="I62" s="60"/>
      <c r="J62" s="60"/>
      <c r="K62" s="60"/>
      <c r="L62" s="60"/>
      <c r="M62" s="60" t="s">
        <v>0</v>
      </c>
      <c r="N62" s="60"/>
      <c r="O62" s="60"/>
      <c r="P62" s="60"/>
      <c r="Q62" s="60"/>
      <c r="R62" s="60"/>
      <c r="S62" s="60"/>
      <c r="T62" s="31"/>
      <c r="U62" s="61"/>
      <c r="V62" s="62">
        <f t="shared" si="0"/>
        <v>0</v>
      </c>
    </row>
    <row r="63" spans="1:22" s="4" customFormat="1" ht="15" customHeight="1" x14ac:dyDescent="0.2">
      <c r="A63" s="5">
        <v>60</v>
      </c>
      <c r="B63" s="9" t="s">
        <v>75</v>
      </c>
      <c r="C63" s="7">
        <v>1.5</v>
      </c>
      <c r="D63" s="5">
        <v>7.6</v>
      </c>
      <c r="E63" s="6" t="s">
        <v>170</v>
      </c>
      <c r="F63" s="59" t="s">
        <v>171</v>
      </c>
      <c r="G63" s="6" t="s">
        <v>153</v>
      </c>
      <c r="H63" s="60"/>
      <c r="I63" s="60"/>
      <c r="J63" s="60"/>
      <c r="K63" s="60"/>
      <c r="L63" s="60"/>
      <c r="M63" s="60"/>
      <c r="N63" s="60"/>
      <c r="O63" s="60"/>
      <c r="P63" s="60" t="s">
        <v>0</v>
      </c>
      <c r="Q63" s="60"/>
      <c r="R63" s="60"/>
      <c r="S63" s="60"/>
      <c r="T63" s="31"/>
      <c r="U63" s="61"/>
      <c r="V63" s="62">
        <f t="shared" si="0"/>
        <v>0</v>
      </c>
    </row>
    <row r="64" spans="1:22" s="4" customFormat="1" ht="15" customHeight="1" outlineLevel="2" x14ac:dyDescent="0.2">
      <c r="A64" s="5">
        <v>61</v>
      </c>
      <c r="B64" s="9" t="s">
        <v>75</v>
      </c>
      <c r="C64" s="39" t="s">
        <v>172</v>
      </c>
      <c r="D64" s="5">
        <v>21.3</v>
      </c>
      <c r="E64" s="6" t="s">
        <v>173</v>
      </c>
      <c r="F64" s="59" t="s">
        <v>174</v>
      </c>
      <c r="G64" s="6" t="s">
        <v>153</v>
      </c>
      <c r="H64" s="60"/>
      <c r="I64" s="60"/>
      <c r="J64" s="60"/>
      <c r="K64" s="60"/>
      <c r="L64" s="60"/>
      <c r="M64" s="60"/>
      <c r="N64" s="60"/>
      <c r="O64" s="60" t="s">
        <v>0</v>
      </c>
      <c r="P64" s="60"/>
      <c r="Q64" s="60"/>
      <c r="R64" s="60"/>
      <c r="S64" s="60"/>
      <c r="T64" s="31"/>
      <c r="U64" s="61"/>
      <c r="V64" s="62">
        <f t="shared" si="0"/>
        <v>0</v>
      </c>
    </row>
    <row r="65" spans="1:22" s="4" customFormat="1" ht="15" customHeight="1" outlineLevel="2" x14ac:dyDescent="0.2">
      <c r="A65" s="5">
        <v>62</v>
      </c>
      <c r="B65" s="9" t="s">
        <v>75</v>
      </c>
      <c r="C65" s="7">
        <v>5</v>
      </c>
      <c r="D65" s="5">
        <v>5.5</v>
      </c>
      <c r="E65" s="6" t="s">
        <v>175</v>
      </c>
      <c r="F65" s="59" t="s">
        <v>176</v>
      </c>
      <c r="G65" s="6" t="s">
        <v>153</v>
      </c>
      <c r="H65" s="60"/>
      <c r="I65" s="60"/>
      <c r="J65" s="60"/>
      <c r="K65" s="60"/>
      <c r="L65" s="60"/>
      <c r="M65" s="60"/>
      <c r="N65" s="60" t="s">
        <v>0</v>
      </c>
      <c r="O65" s="60"/>
      <c r="P65" s="60"/>
      <c r="Q65" s="60"/>
      <c r="R65" s="60"/>
      <c r="S65" s="60"/>
      <c r="T65" s="31"/>
      <c r="U65" s="61"/>
      <c r="V65" s="62">
        <f t="shared" si="0"/>
        <v>0</v>
      </c>
    </row>
    <row r="66" spans="1:22" s="4" customFormat="1" ht="15" customHeight="1" outlineLevel="2" x14ac:dyDescent="0.2">
      <c r="A66" s="5">
        <v>63</v>
      </c>
      <c r="B66" s="9" t="s">
        <v>177</v>
      </c>
      <c r="C66" s="7">
        <v>5</v>
      </c>
      <c r="D66" s="5">
        <v>16.8</v>
      </c>
      <c r="E66" s="6" t="s">
        <v>178</v>
      </c>
      <c r="F66" s="59" t="s">
        <v>179</v>
      </c>
      <c r="G66" s="6" t="s">
        <v>153</v>
      </c>
      <c r="H66" s="60"/>
      <c r="I66" s="60"/>
      <c r="J66" s="60"/>
      <c r="K66" s="60"/>
      <c r="L66" s="60"/>
      <c r="M66" s="60"/>
      <c r="N66" s="60"/>
      <c r="O66" s="60" t="s">
        <v>0</v>
      </c>
      <c r="P66" s="60"/>
      <c r="Q66" s="60"/>
      <c r="R66" s="60"/>
      <c r="S66" s="60"/>
      <c r="T66" s="31"/>
      <c r="U66" s="61"/>
      <c r="V66" s="62">
        <f t="shared" si="0"/>
        <v>0</v>
      </c>
    </row>
    <row r="67" spans="1:22" s="4" customFormat="1" ht="15" customHeight="1" outlineLevel="2" x14ac:dyDescent="0.2">
      <c r="A67" s="5">
        <v>64</v>
      </c>
      <c r="B67" s="9" t="s">
        <v>180</v>
      </c>
      <c r="C67" s="39">
        <v>2</v>
      </c>
      <c r="D67" s="5" t="s">
        <v>83</v>
      </c>
      <c r="E67" s="6" t="s">
        <v>181</v>
      </c>
      <c r="F67" s="59" t="s">
        <v>182</v>
      </c>
      <c r="G67" s="6" t="s">
        <v>183</v>
      </c>
      <c r="H67" s="60"/>
      <c r="I67" s="60"/>
      <c r="J67" s="60"/>
      <c r="K67" s="60"/>
      <c r="L67" s="60"/>
      <c r="M67" s="60"/>
      <c r="N67" s="60"/>
      <c r="O67" s="60" t="s">
        <v>0</v>
      </c>
      <c r="P67" s="60"/>
      <c r="Q67" s="60"/>
      <c r="R67" s="60"/>
      <c r="S67" s="60"/>
      <c r="T67" s="32"/>
      <c r="U67" s="64"/>
      <c r="V67" s="62">
        <f t="shared" si="0"/>
        <v>0</v>
      </c>
    </row>
    <row r="68" spans="1:22" s="4" customFormat="1" ht="15" customHeight="1" outlineLevel="2" x14ac:dyDescent="0.2">
      <c r="A68" s="5">
        <v>65</v>
      </c>
      <c r="B68" s="9" t="s">
        <v>184</v>
      </c>
      <c r="C68" s="39" t="s">
        <v>185</v>
      </c>
      <c r="D68" s="5" t="s">
        <v>83</v>
      </c>
      <c r="E68" s="6" t="s">
        <v>186</v>
      </c>
      <c r="F68" s="59" t="s">
        <v>187</v>
      </c>
      <c r="G68" s="6" t="s">
        <v>153</v>
      </c>
      <c r="H68" s="60"/>
      <c r="I68" s="60"/>
      <c r="J68" s="60"/>
      <c r="K68" s="60"/>
      <c r="L68" s="60"/>
      <c r="M68" s="60"/>
      <c r="N68" s="60"/>
      <c r="O68" s="60"/>
      <c r="P68" s="60" t="s">
        <v>70</v>
      </c>
      <c r="Q68" s="60"/>
      <c r="R68" s="60"/>
      <c r="S68" s="60"/>
      <c r="T68" s="32"/>
      <c r="U68" s="32"/>
      <c r="V68" s="62">
        <f t="shared" si="0"/>
        <v>0</v>
      </c>
    </row>
    <row r="69" spans="1:22" s="4" customFormat="1" ht="15" customHeight="1" outlineLevel="2" x14ac:dyDescent="0.2">
      <c r="A69" s="5">
        <v>66</v>
      </c>
      <c r="B69" s="9" t="s">
        <v>188</v>
      </c>
      <c r="C69" s="39" t="s">
        <v>189</v>
      </c>
      <c r="D69" s="5" t="s">
        <v>83</v>
      </c>
      <c r="E69" s="6" t="s">
        <v>190</v>
      </c>
      <c r="F69" s="59" t="s">
        <v>191</v>
      </c>
      <c r="G69" s="6" t="s">
        <v>153</v>
      </c>
      <c r="H69" s="60"/>
      <c r="I69" s="60"/>
      <c r="J69" s="60"/>
      <c r="K69" s="60"/>
      <c r="L69" s="60"/>
      <c r="M69" s="60"/>
      <c r="N69" s="60" t="s">
        <v>0</v>
      </c>
      <c r="O69" s="60"/>
      <c r="P69" s="60"/>
      <c r="Q69" s="60"/>
      <c r="R69" s="60"/>
      <c r="S69" s="60"/>
      <c r="T69" s="32"/>
      <c r="U69" s="64"/>
      <c r="V69" s="62">
        <f t="shared" ref="V69:V72" si="1">T69+U69</f>
        <v>0</v>
      </c>
    </row>
    <row r="70" spans="1:22" s="4" customFormat="1" ht="15" customHeight="1" outlineLevel="2" x14ac:dyDescent="0.2">
      <c r="A70" s="5">
        <v>67</v>
      </c>
      <c r="B70" s="10" t="s">
        <v>102</v>
      </c>
      <c r="C70" s="3">
        <v>3.5</v>
      </c>
      <c r="D70" s="5" t="s">
        <v>83</v>
      </c>
      <c r="E70" s="6" t="s">
        <v>192</v>
      </c>
      <c r="F70" s="59" t="s">
        <v>193</v>
      </c>
      <c r="G70" s="6" t="s">
        <v>153</v>
      </c>
      <c r="H70" s="2"/>
      <c r="I70" s="69"/>
      <c r="J70" s="69"/>
      <c r="K70" s="2"/>
      <c r="L70" s="69"/>
      <c r="M70" s="69"/>
      <c r="N70" s="69"/>
      <c r="O70" s="69"/>
      <c r="P70" s="69"/>
      <c r="Q70" s="60" t="s">
        <v>0</v>
      </c>
      <c r="R70" s="69"/>
      <c r="S70" s="69"/>
      <c r="T70" s="32"/>
      <c r="U70" s="64"/>
      <c r="V70" s="62">
        <f t="shared" si="1"/>
        <v>0</v>
      </c>
    </row>
    <row r="71" spans="1:22" s="4" customFormat="1" ht="15" customHeight="1" outlineLevel="2" x14ac:dyDescent="0.2">
      <c r="A71" s="5">
        <v>68</v>
      </c>
      <c r="B71" s="10" t="s">
        <v>102</v>
      </c>
      <c r="C71" s="3">
        <v>3.5</v>
      </c>
      <c r="D71" s="5" t="s">
        <v>83</v>
      </c>
      <c r="E71" s="6" t="s">
        <v>194</v>
      </c>
      <c r="F71" s="59" t="s">
        <v>195</v>
      </c>
      <c r="G71" s="6" t="s">
        <v>153</v>
      </c>
      <c r="H71" s="66"/>
      <c r="I71" s="66"/>
      <c r="J71" s="66"/>
      <c r="K71" s="66"/>
      <c r="L71" s="66"/>
      <c r="M71" s="66"/>
      <c r="N71" s="60" t="s">
        <v>0</v>
      </c>
      <c r="O71" s="66"/>
      <c r="P71" s="66"/>
      <c r="Q71" s="66"/>
      <c r="R71" s="66"/>
      <c r="S71" s="66"/>
      <c r="T71" s="32"/>
      <c r="U71" s="64"/>
      <c r="V71" s="62">
        <f t="shared" si="1"/>
        <v>0</v>
      </c>
    </row>
    <row r="72" spans="1:22" s="4" customFormat="1" ht="15" customHeight="1" outlineLevel="2" thickBot="1" x14ac:dyDescent="0.25">
      <c r="A72" s="5">
        <v>69</v>
      </c>
      <c r="B72" s="10" t="s">
        <v>102</v>
      </c>
      <c r="C72" s="3">
        <v>3.2</v>
      </c>
      <c r="D72" s="5" t="s">
        <v>83</v>
      </c>
      <c r="E72" s="6" t="s">
        <v>196</v>
      </c>
      <c r="F72" s="59" t="s">
        <v>197</v>
      </c>
      <c r="G72" s="6" t="s">
        <v>183</v>
      </c>
      <c r="H72" s="60"/>
      <c r="I72" s="60"/>
      <c r="J72" s="60"/>
      <c r="K72" s="60"/>
      <c r="L72" s="60"/>
      <c r="M72" s="60"/>
      <c r="N72" s="60"/>
      <c r="O72" s="60" t="s">
        <v>0</v>
      </c>
      <c r="P72" s="66"/>
      <c r="Q72" s="66"/>
      <c r="R72" s="66"/>
      <c r="S72" s="66"/>
      <c r="T72" s="32"/>
      <c r="U72" s="64"/>
      <c r="V72" s="62">
        <f t="shared" si="1"/>
        <v>0</v>
      </c>
    </row>
    <row r="73" spans="1:22" ht="13.5" thickBot="1" x14ac:dyDescent="0.25">
      <c r="A73" s="28"/>
      <c r="B73" s="18"/>
      <c r="C73" s="70"/>
      <c r="D73" s="17"/>
      <c r="E73" s="50"/>
      <c r="F73" s="19"/>
      <c r="G73" s="19"/>
      <c r="H73" s="71"/>
      <c r="I73" s="71"/>
      <c r="J73" s="71"/>
      <c r="K73" s="71"/>
      <c r="L73" s="71"/>
      <c r="M73" s="71"/>
      <c r="N73" s="71"/>
      <c r="O73" s="71"/>
      <c r="P73" s="72"/>
      <c r="Q73" s="71"/>
      <c r="R73" s="71"/>
      <c r="S73" s="71"/>
      <c r="T73" s="73">
        <f>SUM(T4:T72)</f>
        <v>0</v>
      </c>
      <c r="U73" s="73">
        <f>SUM(U4:U72)</f>
        <v>0</v>
      </c>
      <c r="V73" s="73">
        <f>SUM(V4:V72)</f>
        <v>0</v>
      </c>
    </row>
    <row r="74" spans="1:22" x14ac:dyDescent="0.2">
      <c r="A74" s="28"/>
      <c r="B74" s="18"/>
      <c r="C74" s="70"/>
      <c r="D74" s="17"/>
      <c r="E74" s="50"/>
      <c r="F74" s="19"/>
      <c r="G74" s="19"/>
      <c r="H74" s="71"/>
      <c r="I74" s="71"/>
      <c r="J74" s="71"/>
      <c r="K74" s="71"/>
      <c r="L74" s="71"/>
      <c r="M74" s="71"/>
      <c r="N74" s="71"/>
      <c r="O74" s="71"/>
      <c r="P74" s="72"/>
      <c r="Q74" s="71"/>
      <c r="R74" s="71"/>
      <c r="S74" s="71"/>
      <c r="T74" s="74"/>
      <c r="U74" s="74"/>
      <c r="V74" s="75"/>
    </row>
    <row r="75" spans="1:22" x14ac:dyDescent="0.2">
      <c r="A75" s="28"/>
      <c r="B75" s="18"/>
      <c r="C75" s="70"/>
      <c r="D75" s="17"/>
      <c r="E75" s="50"/>
      <c r="F75" s="19"/>
      <c r="G75" s="19"/>
      <c r="H75" s="71"/>
      <c r="I75" s="71"/>
      <c r="J75" s="71"/>
      <c r="K75" s="71"/>
      <c r="L75" s="71"/>
      <c r="M75" s="71"/>
      <c r="N75" s="71"/>
      <c r="O75" s="71"/>
      <c r="P75" s="72"/>
      <c r="Q75" s="71"/>
      <c r="R75" s="71"/>
      <c r="S75" s="71"/>
      <c r="T75" s="74"/>
      <c r="U75" s="74"/>
      <c r="V75" s="75"/>
    </row>
    <row r="76" spans="1:22" x14ac:dyDescent="0.2">
      <c r="A76" s="76" t="s">
        <v>0</v>
      </c>
      <c r="B76" s="77" t="s">
        <v>23</v>
      </c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78"/>
      <c r="U76" s="78"/>
      <c r="V76" s="75"/>
    </row>
    <row r="77" spans="1:22" x14ac:dyDescent="0.2">
      <c r="A77" s="76" t="s">
        <v>1</v>
      </c>
      <c r="B77" s="77" t="s">
        <v>24</v>
      </c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78"/>
      <c r="U77" s="78"/>
      <c r="V77" s="75"/>
    </row>
    <row r="78" spans="1:22" x14ac:dyDescent="0.2">
      <c r="A78" s="76"/>
      <c r="B78" s="77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78"/>
      <c r="U78" s="78"/>
      <c r="V78" s="75"/>
    </row>
    <row r="79" spans="1:22" x14ac:dyDescent="0.2">
      <c r="A79" s="20" t="s">
        <v>25</v>
      </c>
      <c r="B79" s="20"/>
      <c r="C79" s="125" t="s">
        <v>435</v>
      </c>
      <c r="D79" s="126"/>
      <c r="E79" s="79"/>
      <c r="F79" s="127" t="s">
        <v>53</v>
      </c>
      <c r="G79" s="126"/>
      <c r="H79" s="21">
        <v>1</v>
      </c>
      <c r="I79" s="21">
        <v>2</v>
      </c>
      <c r="J79" s="21">
        <v>3</v>
      </c>
      <c r="K79" s="21">
        <v>4</v>
      </c>
      <c r="L79" s="21">
        <v>5</v>
      </c>
      <c r="M79" s="21">
        <v>6</v>
      </c>
      <c r="N79" s="21">
        <v>7</v>
      </c>
      <c r="O79" s="21">
        <v>8</v>
      </c>
      <c r="P79" s="21">
        <v>9</v>
      </c>
      <c r="Q79" s="21">
        <v>10</v>
      </c>
      <c r="R79" s="21">
        <v>11</v>
      </c>
      <c r="S79" s="21">
        <v>12</v>
      </c>
      <c r="T79" s="78"/>
      <c r="U79" s="78"/>
      <c r="V79" s="75"/>
    </row>
    <row r="80" spans="1:22" x14ac:dyDescent="0.2">
      <c r="A80" s="80"/>
      <c r="B80" s="81"/>
      <c r="C80" s="80"/>
      <c r="D80" s="80"/>
      <c r="E80" s="80"/>
      <c r="F80" s="22" t="s">
        <v>0</v>
      </c>
      <c r="G80" s="22">
        <f>SUM(H80:S80)</f>
        <v>67</v>
      </c>
      <c r="H80" s="2"/>
      <c r="I80" s="2"/>
      <c r="J80" s="2">
        <v>2</v>
      </c>
      <c r="K80" s="2">
        <v>15</v>
      </c>
      <c r="L80" s="2">
        <v>1</v>
      </c>
      <c r="M80" s="2">
        <v>4</v>
      </c>
      <c r="N80" s="2">
        <v>11</v>
      </c>
      <c r="O80" s="2">
        <v>19</v>
      </c>
      <c r="P80" s="2">
        <v>7</v>
      </c>
      <c r="Q80" s="2">
        <v>1</v>
      </c>
      <c r="R80" s="2">
        <v>7</v>
      </c>
      <c r="S80" s="2"/>
      <c r="T80" s="78"/>
      <c r="U80" s="78"/>
      <c r="V80" s="75"/>
    </row>
    <row r="81" spans="1:22" x14ac:dyDescent="0.2">
      <c r="A81" s="80"/>
      <c r="B81" s="81"/>
      <c r="C81" s="80"/>
      <c r="D81" s="80"/>
      <c r="E81" s="80"/>
      <c r="F81" s="22" t="s">
        <v>1</v>
      </c>
      <c r="G81" s="22">
        <f>SUM(H81:S81)</f>
        <v>15</v>
      </c>
      <c r="H81" s="2"/>
      <c r="I81" s="2"/>
      <c r="J81" s="2"/>
      <c r="K81" s="2">
        <v>4</v>
      </c>
      <c r="L81" s="2">
        <v>1</v>
      </c>
      <c r="M81" s="2">
        <v>2</v>
      </c>
      <c r="N81" s="2"/>
      <c r="O81" s="2">
        <v>6</v>
      </c>
      <c r="P81" s="2">
        <v>1</v>
      </c>
      <c r="Q81" s="2"/>
      <c r="R81" s="2">
        <v>1</v>
      </c>
      <c r="S81" s="2"/>
      <c r="T81" s="78"/>
      <c r="U81" s="78"/>
      <c r="V81" s="75"/>
    </row>
    <row r="82" spans="1:22" x14ac:dyDescent="0.2">
      <c r="A82" s="76"/>
      <c r="B82" s="77"/>
      <c r="C82" s="50"/>
      <c r="D82" s="50"/>
      <c r="E82" s="50"/>
      <c r="F82" s="50"/>
      <c r="G82" s="50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78"/>
      <c r="U82" s="78"/>
      <c r="V82" s="75"/>
    </row>
    <row r="83" spans="1:22" s="4" customFormat="1" ht="15" customHeight="1" x14ac:dyDescent="0.2">
      <c r="A83" s="48" t="s">
        <v>27</v>
      </c>
      <c r="B83" s="49"/>
      <c r="C83" s="50"/>
      <c r="D83" s="50"/>
      <c r="E83" s="50"/>
      <c r="F83" s="50"/>
      <c r="G83" s="50"/>
      <c r="H83" s="19"/>
      <c r="I83" s="19"/>
      <c r="J83" s="19"/>
      <c r="K83" s="19"/>
      <c r="L83" s="19"/>
      <c r="M83" s="51"/>
      <c r="N83" s="51"/>
      <c r="O83" s="51"/>
      <c r="P83" s="51"/>
      <c r="Q83" s="51"/>
      <c r="R83" s="51"/>
      <c r="S83" s="51"/>
      <c r="T83" s="52"/>
      <c r="U83" s="52"/>
      <c r="V83" s="53"/>
    </row>
    <row r="84" spans="1:22" s="4" customFormat="1" ht="81.75" customHeight="1" outlineLevel="2" x14ac:dyDescent="0.2">
      <c r="A84" s="54" t="s">
        <v>2</v>
      </c>
      <c r="B84" s="55" t="s">
        <v>26</v>
      </c>
      <c r="C84" s="55" t="s">
        <v>3</v>
      </c>
      <c r="D84" s="56" t="s">
        <v>4</v>
      </c>
      <c r="E84" s="56" t="s">
        <v>17</v>
      </c>
      <c r="F84" s="56" t="s">
        <v>20</v>
      </c>
      <c r="G84" s="56" t="s">
        <v>19</v>
      </c>
      <c r="H84" s="57" t="s">
        <v>5</v>
      </c>
      <c r="I84" s="57" t="s">
        <v>6</v>
      </c>
      <c r="J84" s="57" t="s">
        <v>7</v>
      </c>
      <c r="K84" s="57" t="s">
        <v>8</v>
      </c>
      <c r="L84" s="57" t="s">
        <v>9</v>
      </c>
      <c r="M84" s="57" t="s">
        <v>10</v>
      </c>
      <c r="N84" s="57" t="s">
        <v>11</v>
      </c>
      <c r="O84" s="57" t="s">
        <v>12</v>
      </c>
      <c r="P84" s="57" t="s">
        <v>13</v>
      </c>
      <c r="Q84" s="57" t="s">
        <v>14</v>
      </c>
      <c r="R84" s="57" t="s">
        <v>15</v>
      </c>
      <c r="S84" s="57" t="s">
        <v>16</v>
      </c>
      <c r="T84" s="58" t="s">
        <v>437</v>
      </c>
      <c r="U84" s="58" t="s">
        <v>438</v>
      </c>
      <c r="V84" s="119" t="s">
        <v>439</v>
      </c>
    </row>
    <row r="85" spans="1:22" s="4" customFormat="1" ht="15" customHeight="1" outlineLevel="2" x14ac:dyDescent="0.2">
      <c r="A85" s="27">
        <v>1</v>
      </c>
      <c r="B85" s="9" t="s">
        <v>54</v>
      </c>
      <c r="C85" s="7" t="s">
        <v>55</v>
      </c>
      <c r="D85" s="5"/>
      <c r="E85" s="5" t="s">
        <v>56</v>
      </c>
      <c r="F85" s="83" t="s">
        <v>57</v>
      </c>
      <c r="G85" s="6" t="s">
        <v>58</v>
      </c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 t="s">
        <v>0</v>
      </c>
      <c r="S85" s="60"/>
      <c r="T85" s="31"/>
      <c r="U85" s="84"/>
      <c r="V85" s="62">
        <f>T85+U85</f>
        <v>0</v>
      </c>
    </row>
    <row r="86" spans="1:22" s="4" customFormat="1" ht="15" customHeight="1" outlineLevel="2" thickBot="1" x14ac:dyDescent="0.25">
      <c r="A86" s="27">
        <v>2</v>
      </c>
      <c r="B86" s="9" t="s">
        <v>59</v>
      </c>
      <c r="C86" s="7" t="s">
        <v>60</v>
      </c>
      <c r="D86" s="5"/>
      <c r="E86" s="5" t="s">
        <v>61</v>
      </c>
      <c r="F86" s="83" t="s">
        <v>62</v>
      </c>
      <c r="G86" s="6" t="s">
        <v>58</v>
      </c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 t="s">
        <v>0</v>
      </c>
      <c r="S86" s="60"/>
      <c r="T86" s="33"/>
      <c r="U86" s="85"/>
      <c r="V86" s="86">
        <f t="shared" ref="V86" si="2">T86+U86</f>
        <v>0</v>
      </c>
    </row>
    <row r="87" spans="1:22" ht="13.5" thickBot="1" x14ac:dyDescent="0.25">
      <c r="A87" s="76"/>
      <c r="B87" s="77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87">
        <f>SUM(T85:T86)</f>
        <v>0</v>
      </c>
      <c r="U87" s="87">
        <f t="shared" ref="U87:V87" si="3">SUM(U85:U86)</f>
        <v>0</v>
      </c>
      <c r="V87" s="87">
        <f t="shared" si="3"/>
        <v>0</v>
      </c>
    </row>
    <row r="88" spans="1:22" x14ac:dyDescent="0.2">
      <c r="A88" s="29" t="s">
        <v>25</v>
      </c>
      <c r="B88" s="20"/>
      <c r="C88" s="125" t="s">
        <v>263</v>
      </c>
      <c r="D88" s="126"/>
      <c r="E88" s="79"/>
      <c r="F88" s="127" t="s">
        <v>53</v>
      </c>
      <c r="G88" s="126"/>
      <c r="H88" s="21">
        <v>1</v>
      </c>
      <c r="I88" s="21">
        <v>2</v>
      </c>
      <c r="J88" s="21">
        <v>3</v>
      </c>
      <c r="K88" s="21">
        <v>4</v>
      </c>
      <c r="L88" s="21">
        <v>5</v>
      </c>
      <c r="M88" s="21">
        <v>6</v>
      </c>
      <c r="N88" s="21">
        <v>7</v>
      </c>
      <c r="O88" s="21">
        <v>8</v>
      </c>
      <c r="P88" s="21">
        <v>9</v>
      </c>
      <c r="Q88" s="21">
        <v>10</v>
      </c>
      <c r="R88" s="21">
        <v>11</v>
      </c>
      <c r="S88" s="21">
        <v>12</v>
      </c>
      <c r="T88" s="34"/>
      <c r="U88" s="78"/>
      <c r="V88" s="75"/>
    </row>
    <row r="89" spans="1:22" x14ac:dyDescent="0.2">
      <c r="A89" s="76"/>
      <c r="B89" s="77"/>
      <c r="C89" s="50"/>
      <c r="D89" s="50"/>
      <c r="E89" s="50"/>
      <c r="F89" s="88" t="s">
        <v>0</v>
      </c>
      <c r="G89" s="88">
        <f>SUM(H89:S89)</f>
        <v>2</v>
      </c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>
        <v>2</v>
      </c>
      <c r="S89" s="89"/>
      <c r="T89" s="78"/>
      <c r="U89" s="78"/>
      <c r="V89" s="75"/>
    </row>
    <row r="90" spans="1:22" x14ac:dyDescent="0.2">
      <c r="A90" s="76"/>
      <c r="B90" s="77"/>
      <c r="C90" s="50"/>
      <c r="D90" s="50"/>
      <c r="E90" s="50"/>
      <c r="F90" s="22" t="s">
        <v>1</v>
      </c>
      <c r="G90" s="88">
        <f>SUM(H90:S90)</f>
        <v>0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78"/>
      <c r="U90" s="78"/>
      <c r="V90" s="75"/>
    </row>
    <row r="91" spans="1:22" ht="19.5" x14ac:dyDescent="0.2">
      <c r="A91" s="76"/>
      <c r="B91" s="90" t="s">
        <v>52</v>
      </c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78"/>
      <c r="U91" s="78"/>
      <c r="V91" s="75"/>
    </row>
    <row r="92" spans="1:22" ht="15.75" x14ac:dyDescent="0.2">
      <c r="A92" s="48" t="s">
        <v>28</v>
      </c>
      <c r="B92" s="49"/>
      <c r="C92" s="50"/>
      <c r="D92" s="50"/>
      <c r="E92" s="50"/>
      <c r="F92" s="50"/>
      <c r="G92" s="50"/>
      <c r="H92" s="19"/>
      <c r="I92" s="19"/>
      <c r="J92" s="19"/>
      <c r="K92" s="19"/>
      <c r="L92" s="19"/>
      <c r="M92" s="51"/>
      <c r="N92" s="51"/>
      <c r="O92" s="51"/>
      <c r="P92" s="51"/>
      <c r="Q92" s="51"/>
      <c r="R92" s="51"/>
      <c r="S92" s="51"/>
      <c r="T92" s="52"/>
      <c r="U92" s="52"/>
      <c r="V92" s="75"/>
    </row>
    <row r="93" spans="1:22" ht="76.5" x14ac:dyDescent="0.2">
      <c r="A93" s="54" t="s">
        <v>2</v>
      </c>
      <c r="B93" s="55" t="s">
        <v>26</v>
      </c>
      <c r="C93" s="55" t="s">
        <v>3</v>
      </c>
      <c r="D93" s="56" t="s">
        <v>4</v>
      </c>
      <c r="E93" s="56" t="s">
        <v>17</v>
      </c>
      <c r="F93" s="56" t="s">
        <v>20</v>
      </c>
      <c r="G93" s="56" t="s">
        <v>19</v>
      </c>
      <c r="H93" s="57" t="s">
        <v>5</v>
      </c>
      <c r="I93" s="57" t="s">
        <v>6</v>
      </c>
      <c r="J93" s="57" t="s">
        <v>7</v>
      </c>
      <c r="K93" s="57" t="s">
        <v>8</v>
      </c>
      <c r="L93" s="57" t="s">
        <v>9</v>
      </c>
      <c r="M93" s="57" t="s">
        <v>10</v>
      </c>
      <c r="N93" s="57" t="s">
        <v>11</v>
      </c>
      <c r="O93" s="57" t="s">
        <v>12</v>
      </c>
      <c r="P93" s="57" t="s">
        <v>13</v>
      </c>
      <c r="Q93" s="57" t="s">
        <v>14</v>
      </c>
      <c r="R93" s="57" t="s">
        <v>15</v>
      </c>
      <c r="S93" s="57" t="s">
        <v>16</v>
      </c>
      <c r="T93" s="58" t="s">
        <v>437</v>
      </c>
      <c r="U93" s="58" t="s">
        <v>438</v>
      </c>
      <c r="V93" s="119" t="s">
        <v>439</v>
      </c>
    </row>
    <row r="94" spans="1:22" x14ac:dyDescent="0.2">
      <c r="A94" s="5">
        <v>1</v>
      </c>
      <c r="B94" s="9" t="s">
        <v>198</v>
      </c>
      <c r="C94" s="7">
        <v>2</v>
      </c>
      <c r="D94" s="5" t="s">
        <v>83</v>
      </c>
      <c r="E94" s="9" t="s">
        <v>199</v>
      </c>
      <c r="F94" s="9" t="s">
        <v>200</v>
      </c>
      <c r="G94" s="6" t="s">
        <v>201</v>
      </c>
      <c r="H94" s="60"/>
      <c r="I94" s="60"/>
      <c r="J94" s="60"/>
      <c r="K94" s="60"/>
      <c r="L94" s="60"/>
      <c r="M94" s="60"/>
      <c r="N94" s="69" t="s">
        <v>0</v>
      </c>
      <c r="O94" s="60"/>
      <c r="P94" s="60"/>
      <c r="Q94" s="60"/>
      <c r="R94" s="60"/>
      <c r="S94" s="60"/>
      <c r="T94" s="31"/>
      <c r="U94" s="61"/>
      <c r="V94" s="91">
        <f t="shared" ref="V94:V119" si="4">T94+U94</f>
        <v>0</v>
      </c>
    </row>
    <row r="95" spans="1:22" x14ac:dyDescent="0.2">
      <c r="A95" s="5">
        <v>2</v>
      </c>
      <c r="B95" s="9" t="s">
        <v>198</v>
      </c>
      <c r="C95" s="7">
        <v>3.5</v>
      </c>
      <c r="D95" s="5" t="s">
        <v>83</v>
      </c>
      <c r="E95" s="9" t="s">
        <v>202</v>
      </c>
      <c r="F95" s="9" t="s">
        <v>203</v>
      </c>
      <c r="G95" s="6" t="s">
        <v>201</v>
      </c>
      <c r="H95" s="60"/>
      <c r="I95" s="60"/>
      <c r="J95" s="60"/>
      <c r="K95" s="60"/>
      <c r="L95" s="60"/>
      <c r="M95" s="60"/>
      <c r="N95" s="60" t="s">
        <v>0</v>
      </c>
      <c r="O95" s="60"/>
      <c r="P95" s="60"/>
      <c r="Q95" s="60"/>
      <c r="R95" s="60"/>
      <c r="S95" s="60"/>
      <c r="T95" s="31"/>
      <c r="U95" s="61"/>
      <c r="V95" s="91">
        <f t="shared" si="4"/>
        <v>0</v>
      </c>
    </row>
    <row r="96" spans="1:22" x14ac:dyDescent="0.2">
      <c r="A96" s="5">
        <v>3</v>
      </c>
      <c r="B96" s="9" t="s">
        <v>198</v>
      </c>
      <c r="C96" s="7">
        <v>2.5</v>
      </c>
      <c r="D96" s="5" t="s">
        <v>83</v>
      </c>
      <c r="E96" s="9" t="s">
        <v>204</v>
      </c>
      <c r="F96" s="9" t="s">
        <v>205</v>
      </c>
      <c r="G96" s="6" t="s">
        <v>206</v>
      </c>
      <c r="H96" s="60"/>
      <c r="I96" s="60"/>
      <c r="J96" s="60"/>
      <c r="K96" s="60"/>
      <c r="L96" s="60"/>
      <c r="M96" s="60"/>
      <c r="N96" s="60" t="s">
        <v>0</v>
      </c>
      <c r="O96" s="60"/>
      <c r="P96" s="60"/>
      <c r="Q96" s="60"/>
      <c r="R96" s="60"/>
      <c r="S96" s="60"/>
      <c r="T96" s="31"/>
      <c r="U96" s="61"/>
      <c r="V96" s="91">
        <f t="shared" si="4"/>
        <v>0</v>
      </c>
    </row>
    <row r="97" spans="1:22" x14ac:dyDescent="0.2">
      <c r="A97" s="5">
        <v>4</v>
      </c>
      <c r="B97" s="9" t="s">
        <v>198</v>
      </c>
      <c r="C97" s="7">
        <v>2</v>
      </c>
      <c r="D97" s="5" t="s">
        <v>83</v>
      </c>
      <c r="E97" s="9" t="s">
        <v>207</v>
      </c>
      <c r="F97" s="9" t="s">
        <v>208</v>
      </c>
      <c r="G97" s="6" t="s">
        <v>201</v>
      </c>
      <c r="H97" s="60"/>
      <c r="I97" s="60"/>
      <c r="J97" s="60"/>
      <c r="K97" s="60"/>
      <c r="L97" s="60"/>
      <c r="M97" s="60"/>
      <c r="N97" s="60" t="s">
        <v>0</v>
      </c>
      <c r="O97" s="60"/>
      <c r="P97" s="60"/>
      <c r="Q97" s="60"/>
      <c r="R97" s="60"/>
      <c r="S97" s="60"/>
      <c r="T97" s="31"/>
      <c r="U97" s="61"/>
      <c r="V97" s="91">
        <f t="shared" si="4"/>
        <v>0</v>
      </c>
    </row>
    <row r="98" spans="1:22" x14ac:dyDescent="0.2">
      <c r="A98" s="5">
        <v>5</v>
      </c>
      <c r="B98" s="9" t="s">
        <v>198</v>
      </c>
      <c r="C98" s="3">
        <v>1</v>
      </c>
      <c r="D98" s="5" t="s">
        <v>83</v>
      </c>
      <c r="E98" s="9" t="s">
        <v>209</v>
      </c>
      <c r="F98" s="9" t="s">
        <v>210</v>
      </c>
      <c r="G98" s="6" t="s">
        <v>211</v>
      </c>
      <c r="H98" s="2"/>
      <c r="I98" s="69"/>
      <c r="J98" s="69"/>
      <c r="K98" s="2"/>
      <c r="L98" s="69"/>
      <c r="M98" s="69"/>
      <c r="N98" s="69" t="s">
        <v>0</v>
      </c>
      <c r="O98" s="69"/>
      <c r="P98" s="69"/>
      <c r="Q98" s="69"/>
      <c r="R98" s="69"/>
      <c r="S98" s="69"/>
      <c r="T98" s="31"/>
      <c r="U98" s="61"/>
      <c r="V98" s="91">
        <f t="shared" si="4"/>
        <v>0</v>
      </c>
    </row>
    <row r="99" spans="1:22" x14ac:dyDescent="0.2">
      <c r="A99" s="5">
        <v>6</v>
      </c>
      <c r="B99" s="9" t="s">
        <v>198</v>
      </c>
      <c r="C99" s="3">
        <v>3</v>
      </c>
      <c r="D99" s="5" t="s">
        <v>83</v>
      </c>
      <c r="E99" s="9" t="s">
        <v>212</v>
      </c>
      <c r="F99" s="9" t="s">
        <v>213</v>
      </c>
      <c r="G99" s="6" t="s">
        <v>201</v>
      </c>
      <c r="H99" s="2"/>
      <c r="I99" s="69"/>
      <c r="J99" s="69"/>
      <c r="K99" s="2"/>
      <c r="L99" s="69"/>
      <c r="M99" s="69"/>
      <c r="N99" s="69"/>
      <c r="O99" s="69"/>
      <c r="P99" s="69" t="s">
        <v>0</v>
      </c>
      <c r="Q99" s="69"/>
      <c r="R99" s="69"/>
      <c r="S99" s="69"/>
      <c r="T99" s="31"/>
      <c r="U99" s="61"/>
      <c r="V99" s="91">
        <f t="shared" si="4"/>
        <v>0</v>
      </c>
    </row>
    <row r="100" spans="1:22" x14ac:dyDescent="0.2">
      <c r="A100" s="5">
        <v>7</v>
      </c>
      <c r="B100" s="9" t="s">
        <v>63</v>
      </c>
      <c r="C100" s="7">
        <v>5</v>
      </c>
      <c r="D100" s="5">
        <v>13</v>
      </c>
      <c r="E100" s="9" t="s">
        <v>214</v>
      </c>
      <c r="F100" s="9" t="s">
        <v>215</v>
      </c>
      <c r="G100" s="6" t="s">
        <v>201</v>
      </c>
      <c r="H100" s="60"/>
      <c r="I100" s="60"/>
      <c r="J100" s="60"/>
      <c r="K100" s="60"/>
      <c r="L100" s="60" t="s">
        <v>0</v>
      </c>
      <c r="M100" s="60"/>
      <c r="N100" s="60"/>
      <c r="O100" s="60"/>
      <c r="P100" s="60"/>
      <c r="Q100" s="60"/>
      <c r="R100" s="60"/>
      <c r="S100" s="60"/>
      <c r="T100" s="31"/>
      <c r="U100" s="61"/>
      <c r="V100" s="91">
        <f t="shared" si="4"/>
        <v>0</v>
      </c>
    </row>
    <row r="101" spans="1:22" x14ac:dyDescent="0.2">
      <c r="A101" s="5">
        <v>8</v>
      </c>
      <c r="B101" s="9" t="s">
        <v>75</v>
      </c>
      <c r="C101" s="7">
        <v>5</v>
      </c>
      <c r="D101" s="5">
        <v>25</v>
      </c>
      <c r="E101" s="9" t="s">
        <v>216</v>
      </c>
      <c r="F101" s="9" t="s">
        <v>217</v>
      </c>
      <c r="G101" s="6" t="s">
        <v>201</v>
      </c>
      <c r="H101" s="60"/>
      <c r="I101" s="60"/>
      <c r="J101" s="60"/>
      <c r="K101" s="60"/>
      <c r="L101" s="60" t="s">
        <v>0</v>
      </c>
      <c r="M101" s="60"/>
      <c r="N101" s="60"/>
      <c r="O101" s="60"/>
      <c r="P101" s="60"/>
      <c r="Q101" s="60"/>
      <c r="R101" s="60"/>
      <c r="S101" s="60"/>
      <c r="T101" s="31"/>
      <c r="U101" s="61"/>
      <c r="V101" s="91">
        <f t="shared" si="4"/>
        <v>0</v>
      </c>
    </row>
    <row r="102" spans="1:22" x14ac:dyDescent="0.2">
      <c r="A102" s="5">
        <v>9</v>
      </c>
      <c r="B102" s="9" t="s">
        <v>63</v>
      </c>
      <c r="C102" s="7">
        <v>5</v>
      </c>
      <c r="D102" s="5">
        <v>13</v>
      </c>
      <c r="E102" s="9" t="s">
        <v>218</v>
      </c>
      <c r="F102" s="9" t="s">
        <v>219</v>
      </c>
      <c r="G102" s="6" t="s">
        <v>211</v>
      </c>
      <c r="H102" s="60"/>
      <c r="I102" s="60"/>
      <c r="J102" s="60"/>
      <c r="K102" s="60"/>
      <c r="L102" s="60" t="s">
        <v>70</v>
      </c>
      <c r="M102" s="60"/>
      <c r="N102" s="60"/>
      <c r="O102" s="60"/>
      <c r="P102" s="60"/>
      <c r="Q102" s="60"/>
      <c r="R102" s="60"/>
      <c r="S102" s="60"/>
      <c r="T102" s="31"/>
      <c r="U102" s="31"/>
      <c r="V102" s="91">
        <f t="shared" si="4"/>
        <v>0</v>
      </c>
    </row>
    <row r="103" spans="1:22" x14ac:dyDescent="0.2">
      <c r="A103" s="5">
        <v>10</v>
      </c>
      <c r="B103" s="9" t="s">
        <v>63</v>
      </c>
      <c r="C103" s="7">
        <v>7</v>
      </c>
      <c r="D103" s="5">
        <v>10.24</v>
      </c>
      <c r="E103" s="9" t="s">
        <v>220</v>
      </c>
      <c r="F103" s="9" t="s">
        <v>221</v>
      </c>
      <c r="G103" s="6" t="s">
        <v>201</v>
      </c>
      <c r="H103" s="60"/>
      <c r="I103" s="60"/>
      <c r="J103" s="60"/>
      <c r="K103" s="60"/>
      <c r="L103" s="60" t="s">
        <v>0</v>
      </c>
      <c r="M103" s="60"/>
      <c r="N103" s="60"/>
      <c r="O103" s="60"/>
      <c r="P103" s="60"/>
      <c r="Q103" s="60"/>
      <c r="R103" s="60"/>
      <c r="S103" s="60"/>
      <c r="T103" s="31"/>
      <c r="U103" s="61"/>
      <c r="V103" s="91">
        <f t="shared" si="4"/>
        <v>0</v>
      </c>
    </row>
    <row r="104" spans="1:22" x14ac:dyDescent="0.2">
      <c r="A104" s="5">
        <v>11</v>
      </c>
      <c r="B104" s="9" t="s">
        <v>82</v>
      </c>
      <c r="C104" s="7" t="s">
        <v>222</v>
      </c>
      <c r="D104" s="5"/>
      <c r="E104" s="9" t="s">
        <v>223</v>
      </c>
      <c r="F104" s="9" t="s">
        <v>224</v>
      </c>
      <c r="G104" s="6" t="s">
        <v>201</v>
      </c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 t="s">
        <v>70</v>
      </c>
      <c r="T104" s="31"/>
      <c r="U104" s="31"/>
      <c r="V104" s="91">
        <f t="shared" si="4"/>
        <v>0</v>
      </c>
    </row>
    <row r="105" spans="1:22" x14ac:dyDescent="0.2">
      <c r="A105" s="5">
        <v>12</v>
      </c>
      <c r="B105" s="9" t="s">
        <v>225</v>
      </c>
      <c r="C105" s="7">
        <v>25</v>
      </c>
      <c r="D105" s="5"/>
      <c r="E105" s="9" t="s">
        <v>226</v>
      </c>
      <c r="F105" s="9" t="s">
        <v>227</v>
      </c>
      <c r="G105" s="6" t="s">
        <v>201</v>
      </c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 t="s">
        <v>70</v>
      </c>
      <c r="T105" s="31"/>
      <c r="U105" s="31"/>
      <c r="V105" s="91">
        <f t="shared" si="4"/>
        <v>0</v>
      </c>
    </row>
    <row r="106" spans="1:22" x14ac:dyDescent="0.2">
      <c r="A106" s="5">
        <v>13</v>
      </c>
      <c r="B106" s="9" t="s">
        <v>142</v>
      </c>
      <c r="C106" s="7"/>
      <c r="D106" s="5"/>
      <c r="E106" s="9" t="s">
        <v>228</v>
      </c>
      <c r="F106" s="9" t="s">
        <v>229</v>
      </c>
      <c r="G106" s="6" t="s">
        <v>206</v>
      </c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 t="s">
        <v>70</v>
      </c>
      <c r="T106" s="31"/>
      <c r="U106" s="31"/>
      <c r="V106" s="91">
        <f t="shared" si="4"/>
        <v>0</v>
      </c>
    </row>
    <row r="107" spans="1:22" x14ac:dyDescent="0.2">
      <c r="A107" s="5">
        <v>14</v>
      </c>
      <c r="B107" s="9" t="s">
        <v>142</v>
      </c>
      <c r="C107" s="7"/>
      <c r="D107" s="5"/>
      <c r="E107" s="9" t="s">
        <v>230</v>
      </c>
      <c r="F107" s="9" t="s">
        <v>231</v>
      </c>
      <c r="G107" s="6" t="s">
        <v>201</v>
      </c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 t="s">
        <v>70</v>
      </c>
      <c r="T107" s="31"/>
      <c r="U107" s="31"/>
      <c r="V107" s="91">
        <f t="shared" si="4"/>
        <v>0</v>
      </c>
    </row>
    <row r="108" spans="1:22" x14ac:dyDescent="0.2">
      <c r="A108" s="5">
        <v>15</v>
      </c>
      <c r="B108" s="9" t="s">
        <v>142</v>
      </c>
      <c r="C108" s="7"/>
      <c r="D108" s="5"/>
      <c r="E108" s="9" t="s">
        <v>232</v>
      </c>
      <c r="F108" s="9" t="s">
        <v>233</v>
      </c>
      <c r="G108" s="6" t="s">
        <v>201</v>
      </c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 t="s">
        <v>70</v>
      </c>
      <c r="T108" s="31"/>
      <c r="U108" s="31"/>
      <c r="V108" s="91">
        <f t="shared" si="4"/>
        <v>0</v>
      </c>
    </row>
    <row r="109" spans="1:22" x14ac:dyDescent="0.2">
      <c r="A109" s="5">
        <v>16</v>
      </c>
      <c r="B109" s="9" t="s">
        <v>82</v>
      </c>
      <c r="C109" s="7" t="s">
        <v>222</v>
      </c>
      <c r="D109" s="5"/>
      <c r="E109" s="9" t="s">
        <v>234</v>
      </c>
      <c r="F109" s="9" t="s">
        <v>235</v>
      </c>
      <c r="G109" s="6" t="s">
        <v>206</v>
      </c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9" t="s">
        <v>0</v>
      </c>
      <c r="T109" s="32"/>
      <c r="U109" s="64"/>
      <c r="V109" s="91">
        <f t="shared" si="4"/>
        <v>0</v>
      </c>
    </row>
    <row r="110" spans="1:22" x14ac:dyDescent="0.2">
      <c r="A110" s="5">
        <v>17</v>
      </c>
      <c r="B110" s="9" t="s">
        <v>236</v>
      </c>
      <c r="C110" s="7">
        <v>3.2</v>
      </c>
      <c r="D110" s="5" t="s">
        <v>237</v>
      </c>
      <c r="E110" s="9" t="s">
        <v>238</v>
      </c>
      <c r="F110" s="9" t="s">
        <v>239</v>
      </c>
      <c r="G110" s="6" t="s">
        <v>240</v>
      </c>
      <c r="H110" s="60"/>
      <c r="I110" s="60"/>
      <c r="J110" s="60"/>
      <c r="K110" s="60"/>
      <c r="L110" s="60"/>
      <c r="M110" s="60" t="s">
        <v>0</v>
      </c>
      <c r="N110" s="60"/>
      <c r="O110" s="60"/>
      <c r="P110" s="60"/>
      <c r="Q110" s="60"/>
      <c r="R110" s="60"/>
      <c r="S110" s="60"/>
      <c r="T110" s="32"/>
      <c r="U110" s="64"/>
      <c r="V110" s="91">
        <f t="shared" si="4"/>
        <v>0</v>
      </c>
    </row>
    <row r="111" spans="1:22" x14ac:dyDescent="0.2">
      <c r="A111" s="5">
        <v>18</v>
      </c>
      <c r="B111" s="9" t="s">
        <v>241</v>
      </c>
      <c r="C111" s="7">
        <v>2</v>
      </c>
      <c r="D111" s="5" t="s">
        <v>83</v>
      </c>
      <c r="E111" s="9" t="s">
        <v>242</v>
      </c>
      <c r="F111" s="9" t="s">
        <v>243</v>
      </c>
      <c r="G111" s="6" t="s">
        <v>240</v>
      </c>
      <c r="H111" s="60"/>
      <c r="I111" s="60"/>
      <c r="J111" s="60"/>
      <c r="K111" s="60"/>
      <c r="L111" s="60"/>
      <c r="M111" s="60"/>
      <c r="N111" s="60"/>
      <c r="O111" s="60" t="s">
        <v>70</v>
      </c>
      <c r="P111" s="60"/>
      <c r="Q111" s="60"/>
      <c r="R111" s="60"/>
      <c r="S111" s="60"/>
      <c r="T111" s="32"/>
      <c r="U111" s="32"/>
      <c r="V111" s="91">
        <f t="shared" si="4"/>
        <v>0</v>
      </c>
    </row>
    <row r="112" spans="1:22" x14ac:dyDescent="0.2">
      <c r="A112" s="5">
        <v>19</v>
      </c>
      <c r="B112" s="9" t="s">
        <v>198</v>
      </c>
      <c r="C112" s="7">
        <v>3.5</v>
      </c>
      <c r="D112" s="5" t="s">
        <v>83</v>
      </c>
      <c r="E112" s="9" t="s">
        <v>244</v>
      </c>
      <c r="F112" s="9" t="s">
        <v>245</v>
      </c>
      <c r="G112" s="6" t="s">
        <v>240</v>
      </c>
      <c r="H112" s="60"/>
      <c r="I112" s="60"/>
      <c r="J112" s="60"/>
      <c r="K112" s="60"/>
      <c r="L112" s="60"/>
      <c r="M112" s="60"/>
      <c r="N112" s="60"/>
      <c r="O112" s="60"/>
      <c r="P112" s="60" t="s">
        <v>0</v>
      </c>
      <c r="Q112" s="60"/>
      <c r="R112" s="60"/>
      <c r="S112" s="60"/>
      <c r="T112" s="32"/>
      <c r="U112" s="64"/>
      <c r="V112" s="91">
        <f t="shared" si="4"/>
        <v>0</v>
      </c>
    </row>
    <row r="113" spans="1:22" x14ac:dyDescent="0.2">
      <c r="A113" s="5">
        <v>20</v>
      </c>
      <c r="B113" s="9" t="s">
        <v>198</v>
      </c>
      <c r="C113" s="7">
        <v>2.15</v>
      </c>
      <c r="D113" s="5" t="s">
        <v>83</v>
      </c>
      <c r="E113" s="9" t="s">
        <v>246</v>
      </c>
      <c r="F113" s="9" t="s">
        <v>247</v>
      </c>
      <c r="G113" s="6" t="s">
        <v>240</v>
      </c>
      <c r="H113" s="60"/>
      <c r="I113" s="60"/>
      <c r="J113" s="60"/>
      <c r="K113" s="60"/>
      <c r="L113" s="60"/>
      <c r="M113" s="60"/>
      <c r="N113" s="60"/>
      <c r="O113" s="60"/>
      <c r="P113" s="60" t="s">
        <v>0</v>
      </c>
      <c r="Q113" s="60"/>
      <c r="R113" s="60"/>
      <c r="S113" s="60"/>
      <c r="T113" s="32"/>
      <c r="U113" s="64"/>
      <c r="V113" s="91">
        <f t="shared" si="4"/>
        <v>0</v>
      </c>
    </row>
    <row r="114" spans="1:22" x14ac:dyDescent="0.2">
      <c r="A114" s="5">
        <v>21</v>
      </c>
      <c r="B114" s="9" t="s">
        <v>198</v>
      </c>
      <c r="C114" s="7">
        <v>3.5</v>
      </c>
      <c r="D114" s="5" t="s">
        <v>83</v>
      </c>
      <c r="E114" s="9" t="s">
        <v>248</v>
      </c>
      <c r="F114" s="9" t="s">
        <v>249</v>
      </c>
      <c r="G114" s="6" t="s">
        <v>240</v>
      </c>
      <c r="H114" s="60"/>
      <c r="I114" s="60"/>
      <c r="J114" s="60"/>
      <c r="K114" s="60"/>
      <c r="L114" s="60"/>
      <c r="M114" s="60"/>
      <c r="N114" s="60"/>
      <c r="O114" s="60"/>
      <c r="P114" s="60" t="s">
        <v>0</v>
      </c>
      <c r="Q114" s="60"/>
      <c r="R114" s="60"/>
      <c r="S114" s="60"/>
      <c r="T114" s="32"/>
      <c r="U114" s="64"/>
      <c r="V114" s="91">
        <f t="shared" si="4"/>
        <v>0</v>
      </c>
    </row>
    <row r="115" spans="1:22" x14ac:dyDescent="0.2">
      <c r="A115" s="5">
        <v>22</v>
      </c>
      <c r="B115" s="9" t="s">
        <v>198</v>
      </c>
      <c r="C115" s="3">
        <v>2</v>
      </c>
      <c r="D115" s="5" t="s">
        <v>83</v>
      </c>
      <c r="E115" s="9" t="s">
        <v>250</v>
      </c>
      <c r="F115" s="9" t="s">
        <v>251</v>
      </c>
      <c r="G115" s="6" t="s">
        <v>240</v>
      </c>
      <c r="H115" s="2"/>
      <c r="I115" s="69"/>
      <c r="J115" s="69"/>
      <c r="K115" s="2"/>
      <c r="L115" s="69"/>
      <c r="M115" s="69"/>
      <c r="N115" s="69"/>
      <c r="O115" s="69"/>
      <c r="P115" s="60" t="s">
        <v>0</v>
      </c>
      <c r="Q115" s="69"/>
      <c r="R115" s="69"/>
      <c r="S115" s="69"/>
      <c r="T115" s="32"/>
      <c r="U115" s="64"/>
      <c r="V115" s="91">
        <f t="shared" si="4"/>
        <v>0</v>
      </c>
    </row>
    <row r="116" spans="1:22" x14ac:dyDescent="0.2">
      <c r="A116" s="5">
        <v>23</v>
      </c>
      <c r="B116" s="9" t="s">
        <v>198</v>
      </c>
      <c r="C116" s="3">
        <v>3.5</v>
      </c>
      <c r="D116" s="5" t="s">
        <v>83</v>
      </c>
      <c r="E116" s="9" t="s">
        <v>252</v>
      </c>
      <c r="F116" s="9" t="s">
        <v>253</v>
      </c>
      <c r="G116" s="6" t="s">
        <v>240</v>
      </c>
      <c r="H116" s="2"/>
      <c r="I116" s="69"/>
      <c r="J116" s="69"/>
      <c r="K116" s="2"/>
      <c r="L116" s="69"/>
      <c r="M116" s="69"/>
      <c r="N116" s="69"/>
      <c r="O116" s="69"/>
      <c r="P116" s="60" t="s">
        <v>0</v>
      </c>
      <c r="Q116" s="69"/>
      <c r="R116" s="69"/>
      <c r="S116" s="69"/>
      <c r="T116" s="32"/>
      <c r="U116" s="64"/>
      <c r="V116" s="91">
        <f t="shared" si="4"/>
        <v>0</v>
      </c>
    </row>
    <row r="117" spans="1:22" x14ac:dyDescent="0.2">
      <c r="A117" s="5">
        <v>24</v>
      </c>
      <c r="B117" s="9" t="s">
        <v>254</v>
      </c>
      <c r="C117" s="7">
        <v>10</v>
      </c>
      <c r="D117" s="5"/>
      <c r="E117" s="9" t="s">
        <v>255</v>
      </c>
      <c r="F117" s="9" t="s">
        <v>256</v>
      </c>
      <c r="G117" s="6" t="s">
        <v>257</v>
      </c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 t="s">
        <v>0</v>
      </c>
      <c r="S117" s="60"/>
      <c r="T117" s="32"/>
      <c r="U117" s="64"/>
      <c r="V117" s="91">
        <f t="shared" si="4"/>
        <v>0</v>
      </c>
    </row>
    <row r="118" spans="1:22" x14ac:dyDescent="0.2">
      <c r="A118" s="5">
        <v>25</v>
      </c>
      <c r="B118" s="9" t="s">
        <v>258</v>
      </c>
      <c r="C118" s="7">
        <v>5</v>
      </c>
      <c r="D118" s="5"/>
      <c r="E118" s="9" t="s">
        <v>259</v>
      </c>
      <c r="F118" s="9" t="s">
        <v>260</v>
      </c>
      <c r="G118" s="6" t="s">
        <v>257</v>
      </c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 t="s">
        <v>0</v>
      </c>
      <c r="S118" s="60"/>
      <c r="T118" s="32"/>
      <c r="U118" s="64"/>
      <c r="V118" s="91">
        <f t="shared" si="4"/>
        <v>0</v>
      </c>
    </row>
    <row r="119" spans="1:22" ht="13.5" thickBot="1" x14ac:dyDescent="0.25">
      <c r="A119" s="5">
        <v>26</v>
      </c>
      <c r="B119" s="9" t="s">
        <v>198</v>
      </c>
      <c r="C119" s="7">
        <v>3.5</v>
      </c>
      <c r="D119" s="5"/>
      <c r="E119" s="9" t="s">
        <v>261</v>
      </c>
      <c r="F119" s="9" t="s">
        <v>262</v>
      </c>
      <c r="G119" s="6" t="s">
        <v>257</v>
      </c>
      <c r="H119" s="60"/>
      <c r="I119" s="60"/>
      <c r="J119" s="60" t="s">
        <v>0</v>
      </c>
      <c r="K119" s="60"/>
      <c r="L119" s="60"/>
      <c r="M119" s="60"/>
      <c r="N119" s="60"/>
      <c r="O119" s="60"/>
      <c r="P119" s="60"/>
      <c r="Q119" s="60"/>
      <c r="R119" s="60"/>
      <c r="S119" s="60"/>
      <c r="T119" s="32"/>
      <c r="U119" s="64"/>
      <c r="V119" s="91">
        <f t="shared" si="4"/>
        <v>0</v>
      </c>
    </row>
    <row r="120" spans="1:22" ht="13.5" thickBot="1" x14ac:dyDescent="0.25">
      <c r="A120" s="76"/>
      <c r="B120" s="77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87">
        <f>SUM(T94:T119)</f>
        <v>0</v>
      </c>
      <c r="U120" s="87">
        <f>SUM(U94:U119)</f>
        <v>0</v>
      </c>
      <c r="V120" s="87">
        <f>SUM(V94:V119)</f>
        <v>0</v>
      </c>
    </row>
    <row r="121" spans="1:22" x14ac:dyDescent="0.2">
      <c r="A121" s="20" t="s">
        <v>25</v>
      </c>
      <c r="B121" s="20"/>
      <c r="C121" s="125" t="s">
        <v>434</v>
      </c>
      <c r="D121" s="126"/>
      <c r="E121" s="79"/>
      <c r="F121" s="127" t="s">
        <v>53</v>
      </c>
      <c r="G121" s="126"/>
      <c r="H121" s="21">
        <v>1</v>
      </c>
      <c r="I121" s="21">
        <v>2</v>
      </c>
      <c r="J121" s="21">
        <v>3</v>
      </c>
      <c r="K121" s="21">
        <v>4</v>
      </c>
      <c r="L121" s="21">
        <v>5</v>
      </c>
      <c r="M121" s="21">
        <v>6</v>
      </c>
      <c r="N121" s="21">
        <v>7</v>
      </c>
      <c r="O121" s="21">
        <v>8</v>
      </c>
      <c r="P121" s="21">
        <v>9</v>
      </c>
      <c r="Q121" s="21">
        <v>10</v>
      </c>
      <c r="R121" s="21">
        <v>11</v>
      </c>
      <c r="S121" s="21">
        <v>12</v>
      </c>
      <c r="T121" s="78"/>
      <c r="U121" s="78"/>
      <c r="V121" s="75"/>
    </row>
    <row r="122" spans="1:22" x14ac:dyDescent="0.2">
      <c r="A122" s="80"/>
      <c r="B122" s="81"/>
      <c r="C122" s="80"/>
      <c r="D122" s="80"/>
      <c r="E122" s="80"/>
      <c r="F122" s="88" t="s">
        <v>0</v>
      </c>
      <c r="G122" s="88">
        <f>SUM(H122:S122)</f>
        <v>24</v>
      </c>
      <c r="H122" s="2"/>
      <c r="I122" s="2"/>
      <c r="J122" s="2">
        <v>1</v>
      </c>
      <c r="K122" s="2"/>
      <c r="L122" s="2">
        <v>4</v>
      </c>
      <c r="M122" s="2">
        <v>1</v>
      </c>
      <c r="N122" s="2">
        <v>5</v>
      </c>
      <c r="O122" s="2">
        <v>1</v>
      </c>
      <c r="P122" s="2">
        <v>6</v>
      </c>
      <c r="Q122" s="2"/>
      <c r="R122" s="2"/>
      <c r="S122" s="2">
        <v>6</v>
      </c>
      <c r="T122" s="78"/>
      <c r="U122" s="78"/>
      <c r="V122" s="75"/>
    </row>
    <row r="123" spans="1:22" x14ac:dyDescent="0.2">
      <c r="A123" s="80"/>
      <c r="B123" s="81"/>
      <c r="C123" s="80"/>
      <c r="D123" s="80"/>
      <c r="E123" s="80"/>
      <c r="F123" s="22" t="s">
        <v>1</v>
      </c>
      <c r="G123" s="88">
        <f>SUM(H123:S123)</f>
        <v>7</v>
      </c>
      <c r="H123" s="2"/>
      <c r="I123" s="2"/>
      <c r="J123" s="2"/>
      <c r="K123" s="2"/>
      <c r="L123" s="2">
        <v>1</v>
      </c>
      <c r="M123" s="2"/>
      <c r="N123" s="2"/>
      <c r="O123" s="2">
        <v>1</v>
      </c>
      <c r="P123" s="2"/>
      <c r="Q123" s="2"/>
      <c r="R123" s="2"/>
      <c r="S123" s="2">
        <v>5</v>
      </c>
      <c r="T123" s="78"/>
      <c r="U123" s="78"/>
      <c r="V123" s="75"/>
    </row>
    <row r="124" spans="1:22" x14ac:dyDescent="0.2">
      <c r="A124" s="76"/>
      <c r="B124" s="77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78"/>
      <c r="U124" s="78"/>
      <c r="V124" s="75"/>
    </row>
    <row r="125" spans="1:22" ht="15.75" x14ac:dyDescent="0.2">
      <c r="A125" s="48" t="s">
        <v>49</v>
      </c>
      <c r="B125" s="49"/>
      <c r="C125" s="50"/>
      <c r="D125" s="50"/>
      <c r="E125" s="50"/>
      <c r="F125" s="50"/>
      <c r="G125" s="50"/>
      <c r="H125" s="19"/>
      <c r="I125" s="19"/>
      <c r="J125" s="19"/>
      <c r="K125" s="19"/>
      <c r="L125" s="19"/>
      <c r="M125" s="51"/>
      <c r="N125" s="51"/>
      <c r="O125" s="51"/>
      <c r="P125" s="51"/>
      <c r="Q125" s="51"/>
      <c r="R125" s="51"/>
      <c r="S125" s="51"/>
      <c r="T125" s="52"/>
      <c r="U125" s="52"/>
      <c r="V125" s="75"/>
    </row>
    <row r="126" spans="1:22" ht="76.5" x14ac:dyDescent="0.2">
      <c r="A126" s="54" t="s">
        <v>2</v>
      </c>
      <c r="B126" s="55" t="s">
        <v>26</v>
      </c>
      <c r="C126" s="55" t="s">
        <v>3</v>
      </c>
      <c r="D126" s="56" t="s">
        <v>4</v>
      </c>
      <c r="E126" s="56" t="s">
        <v>17</v>
      </c>
      <c r="F126" s="56" t="s">
        <v>20</v>
      </c>
      <c r="G126" s="56" t="s">
        <v>19</v>
      </c>
      <c r="H126" s="57" t="s">
        <v>5</v>
      </c>
      <c r="I126" s="57" t="s">
        <v>6</v>
      </c>
      <c r="J126" s="57" t="s">
        <v>7</v>
      </c>
      <c r="K126" s="57" t="s">
        <v>8</v>
      </c>
      <c r="L126" s="57" t="s">
        <v>9</v>
      </c>
      <c r="M126" s="57" t="s">
        <v>10</v>
      </c>
      <c r="N126" s="57" t="s">
        <v>11</v>
      </c>
      <c r="O126" s="57" t="s">
        <v>12</v>
      </c>
      <c r="P126" s="57" t="s">
        <v>13</v>
      </c>
      <c r="Q126" s="57" t="s">
        <v>14</v>
      </c>
      <c r="R126" s="57" t="s">
        <v>15</v>
      </c>
      <c r="S126" s="57" t="s">
        <v>16</v>
      </c>
      <c r="T126" s="58" t="s">
        <v>437</v>
      </c>
      <c r="U126" s="58" t="s">
        <v>438</v>
      </c>
      <c r="V126" s="119" t="s">
        <v>439</v>
      </c>
    </row>
    <row r="127" spans="1:22" x14ac:dyDescent="0.2">
      <c r="A127" s="5">
        <v>1</v>
      </c>
      <c r="B127" s="9" t="s">
        <v>290</v>
      </c>
      <c r="C127" s="92" t="s">
        <v>264</v>
      </c>
      <c r="D127" s="93"/>
      <c r="E127" s="6" t="s">
        <v>265</v>
      </c>
      <c r="F127" s="36" t="s">
        <v>266</v>
      </c>
      <c r="G127" s="22" t="s">
        <v>306</v>
      </c>
      <c r="H127" s="66"/>
      <c r="I127" s="66"/>
      <c r="J127" s="66" t="s">
        <v>0</v>
      </c>
      <c r="K127" s="66"/>
      <c r="L127" s="66"/>
      <c r="M127" s="41"/>
      <c r="N127" s="66"/>
      <c r="O127" s="66"/>
      <c r="P127" s="41"/>
      <c r="Q127" s="66"/>
      <c r="R127" s="66"/>
      <c r="S127" s="66"/>
      <c r="T127" s="31"/>
      <c r="U127" s="61"/>
      <c r="V127" s="91">
        <f>T127+U127</f>
        <v>0</v>
      </c>
    </row>
    <row r="128" spans="1:22" x14ac:dyDescent="0.2">
      <c r="A128" s="5">
        <v>2</v>
      </c>
      <c r="B128" s="9" t="s">
        <v>290</v>
      </c>
      <c r="C128" s="94" t="s">
        <v>267</v>
      </c>
      <c r="D128" s="93"/>
      <c r="E128" s="6" t="s">
        <v>268</v>
      </c>
      <c r="F128" s="36" t="s">
        <v>269</v>
      </c>
      <c r="G128" s="22" t="s">
        <v>306</v>
      </c>
      <c r="H128" s="66"/>
      <c r="I128" s="66"/>
      <c r="J128" s="41" t="s">
        <v>0</v>
      </c>
      <c r="K128" s="66"/>
      <c r="L128" s="66"/>
      <c r="M128" s="66"/>
      <c r="N128" s="66"/>
      <c r="O128" s="66"/>
      <c r="P128" s="22"/>
      <c r="Q128" s="2"/>
      <c r="R128" s="2"/>
      <c r="S128" s="2"/>
      <c r="T128" s="31"/>
      <c r="U128" s="61"/>
      <c r="V128" s="91">
        <f t="shared" ref="V128:V143" si="5">T128+U128</f>
        <v>0</v>
      </c>
    </row>
    <row r="129" spans="1:22" x14ac:dyDescent="0.2">
      <c r="A129" s="5">
        <v>3</v>
      </c>
      <c r="B129" s="9" t="s">
        <v>290</v>
      </c>
      <c r="C129" s="94" t="s">
        <v>267</v>
      </c>
      <c r="D129" s="93"/>
      <c r="E129" s="6" t="s">
        <v>270</v>
      </c>
      <c r="F129" s="36" t="s">
        <v>271</v>
      </c>
      <c r="G129" s="22" t="s">
        <v>306</v>
      </c>
      <c r="H129" s="66"/>
      <c r="I129" s="66"/>
      <c r="J129" s="41" t="s">
        <v>0</v>
      </c>
      <c r="K129" s="66"/>
      <c r="L129" s="66"/>
      <c r="M129" s="66"/>
      <c r="N129" s="66"/>
      <c r="O129" s="66"/>
      <c r="P129" s="22"/>
      <c r="Q129" s="2"/>
      <c r="R129" s="2"/>
      <c r="S129" s="2"/>
      <c r="T129" s="31"/>
      <c r="U129" s="61"/>
      <c r="V129" s="91">
        <f t="shared" si="5"/>
        <v>0</v>
      </c>
    </row>
    <row r="130" spans="1:22" x14ac:dyDescent="0.2">
      <c r="A130" s="5">
        <v>4</v>
      </c>
      <c r="B130" s="11" t="s">
        <v>305</v>
      </c>
      <c r="C130" s="94" t="s">
        <v>272</v>
      </c>
      <c r="D130" s="93"/>
      <c r="E130" s="6" t="s">
        <v>273</v>
      </c>
      <c r="F130" s="36" t="s">
        <v>274</v>
      </c>
      <c r="G130" s="22" t="s">
        <v>307</v>
      </c>
      <c r="H130" s="66"/>
      <c r="I130" s="66"/>
      <c r="J130" s="41"/>
      <c r="K130" s="66"/>
      <c r="L130" s="66"/>
      <c r="M130" s="66" t="s">
        <v>0</v>
      </c>
      <c r="N130" s="66"/>
      <c r="O130" s="66"/>
      <c r="P130" s="22"/>
      <c r="Q130" s="2"/>
      <c r="R130" s="2"/>
      <c r="S130" s="2"/>
      <c r="T130" s="31"/>
      <c r="U130" s="61"/>
      <c r="V130" s="91">
        <f t="shared" si="5"/>
        <v>0</v>
      </c>
    </row>
    <row r="131" spans="1:22" x14ac:dyDescent="0.2">
      <c r="A131" s="5">
        <v>5</v>
      </c>
      <c r="B131" s="9" t="s">
        <v>290</v>
      </c>
      <c r="C131" s="37" t="s">
        <v>267</v>
      </c>
      <c r="D131" s="36"/>
      <c r="E131" s="6" t="s">
        <v>275</v>
      </c>
      <c r="F131" s="22" t="s">
        <v>276</v>
      </c>
      <c r="G131" s="22" t="s">
        <v>306</v>
      </c>
      <c r="H131" s="2"/>
      <c r="I131" s="2"/>
      <c r="J131" s="41" t="s">
        <v>0</v>
      </c>
      <c r="K131" s="2"/>
      <c r="L131" s="2"/>
      <c r="M131" s="41"/>
      <c r="N131" s="66"/>
      <c r="O131" s="41"/>
      <c r="P131" s="41"/>
      <c r="Q131" s="66"/>
      <c r="R131" s="66"/>
      <c r="S131" s="66"/>
      <c r="T131" s="31"/>
      <c r="U131" s="61"/>
      <c r="V131" s="91">
        <f t="shared" si="5"/>
        <v>0</v>
      </c>
    </row>
    <row r="132" spans="1:22" x14ac:dyDescent="0.2">
      <c r="A132" s="5">
        <v>6</v>
      </c>
      <c r="B132" s="11" t="s">
        <v>75</v>
      </c>
      <c r="C132" s="37" t="s">
        <v>277</v>
      </c>
      <c r="D132" s="36">
        <v>18</v>
      </c>
      <c r="E132" s="6" t="s">
        <v>278</v>
      </c>
      <c r="F132" s="22" t="s">
        <v>279</v>
      </c>
      <c r="G132" s="22" t="s">
        <v>306</v>
      </c>
      <c r="H132" s="41"/>
      <c r="I132" s="2"/>
      <c r="J132" s="41" t="s">
        <v>0</v>
      </c>
      <c r="K132" s="2"/>
      <c r="L132" s="2"/>
      <c r="M132" s="41"/>
      <c r="N132" s="66"/>
      <c r="O132" s="66"/>
      <c r="P132" s="41"/>
      <c r="Q132" s="41"/>
      <c r="R132" s="66"/>
      <c r="S132" s="66"/>
      <c r="T132" s="31"/>
      <c r="U132" s="61"/>
      <c r="V132" s="91">
        <f t="shared" si="5"/>
        <v>0</v>
      </c>
    </row>
    <row r="133" spans="1:22" x14ac:dyDescent="0.2">
      <c r="A133" s="5">
        <v>7</v>
      </c>
      <c r="B133" s="9" t="s">
        <v>75</v>
      </c>
      <c r="C133" s="7" t="s">
        <v>280</v>
      </c>
      <c r="D133" s="5">
        <v>20</v>
      </c>
      <c r="E133" s="6" t="s">
        <v>281</v>
      </c>
      <c r="F133" s="59" t="s">
        <v>282</v>
      </c>
      <c r="G133" s="6" t="s">
        <v>308</v>
      </c>
      <c r="H133" s="60"/>
      <c r="I133" s="60"/>
      <c r="J133" s="60"/>
      <c r="K133" s="60"/>
      <c r="L133" s="60"/>
      <c r="M133" s="60"/>
      <c r="N133" s="60" t="s">
        <v>0</v>
      </c>
      <c r="O133" s="60"/>
      <c r="P133" s="60"/>
      <c r="Q133" s="60"/>
      <c r="R133" s="60"/>
      <c r="S133" s="60"/>
      <c r="T133" s="31"/>
      <c r="U133" s="61"/>
      <c r="V133" s="91">
        <f t="shared" si="5"/>
        <v>0</v>
      </c>
    </row>
    <row r="134" spans="1:22" x14ac:dyDescent="0.2">
      <c r="A134" s="5">
        <v>8</v>
      </c>
      <c r="B134" s="9" t="s">
        <v>102</v>
      </c>
      <c r="C134" s="7">
        <v>3.5</v>
      </c>
      <c r="D134" s="5" t="s">
        <v>83</v>
      </c>
      <c r="E134" s="6" t="s">
        <v>283</v>
      </c>
      <c r="F134" s="59" t="s">
        <v>274</v>
      </c>
      <c r="G134" s="22" t="s">
        <v>307</v>
      </c>
      <c r="H134" s="60"/>
      <c r="I134" s="60"/>
      <c r="J134" s="60"/>
      <c r="K134" s="60"/>
      <c r="L134" s="60"/>
      <c r="M134" s="60"/>
      <c r="N134" s="60"/>
      <c r="O134" s="60"/>
      <c r="P134" s="60"/>
      <c r="Q134" s="60" t="s">
        <v>0</v>
      </c>
      <c r="R134" s="60"/>
      <c r="S134" s="60"/>
      <c r="T134" s="31"/>
      <c r="U134" s="61"/>
      <c r="V134" s="91">
        <f t="shared" si="5"/>
        <v>0</v>
      </c>
    </row>
    <row r="135" spans="1:22" x14ac:dyDescent="0.2">
      <c r="A135" s="5">
        <v>9</v>
      </c>
      <c r="B135" s="9" t="s">
        <v>284</v>
      </c>
      <c r="C135" s="7">
        <v>120</v>
      </c>
      <c r="D135" s="5" t="s">
        <v>83</v>
      </c>
      <c r="E135" s="6" t="s">
        <v>285</v>
      </c>
      <c r="F135" s="59" t="s">
        <v>286</v>
      </c>
      <c r="G135" s="6" t="s">
        <v>287</v>
      </c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 t="s">
        <v>0</v>
      </c>
      <c r="S135" s="60"/>
      <c r="T135" s="32"/>
      <c r="U135" s="64"/>
      <c r="V135" s="91">
        <f t="shared" si="5"/>
        <v>0</v>
      </c>
    </row>
    <row r="136" spans="1:22" x14ac:dyDescent="0.2">
      <c r="A136" s="5">
        <v>10</v>
      </c>
      <c r="B136" s="9" t="s">
        <v>75</v>
      </c>
      <c r="C136" s="7">
        <v>1</v>
      </c>
      <c r="D136" s="5">
        <v>5</v>
      </c>
      <c r="E136" s="6" t="s">
        <v>288</v>
      </c>
      <c r="F136" s="59" t="s">
        <v>289</v>
      </c>
      <c r="G136" s="6" t="s">
        <v>308</v>
      </c>
      <c r="H136" s="60"/>
      <c r="I136" s="60"/>
      <c r="J136" s="60"/>
      <c r="K136" s="60"/>
      <c r="L136" s="60"/>
      <c r="M136" s="60"/>
      <c r="N136" s="60"/>
      <c r="O136" s="60"/>
      <c r="P136" s="60"/>
      <c r="Q136" s="60" t="s">
        <v>0</v>
      </c>
      <c r="R136" s="60"/>
      <c r="S136" s="60"/>
      <c r="T136" s="32"/>
      <c r="U136" s="64"/>
      <c r="V136" s="91">
        <f t="shared" si="5"/>
        <v>0</v>
      </c>
    </row>
    <row r="137" spans="1:22" x14ac:dyDescent="0.2">
      <c r="A137" s="5">
        <v>11</v>
      </c>
      <c r="B137" s="9" t="s">
        <v>290</v>
      </c>
      <c r="C137" s="7">
        <v>100</v>
      </c>
      <c r="D137" s="5" t="s">
        <v>83</v>
      </c>
      <c r="E137" s="6" t="s">
        <v>291</v>
      </c>
      <c r="F137" s="6" t="s">
        <v>292</v>
      </c>
      <c r="G137" s="6" t="s">
        <v>308</v>
      </c>
      <c r="H137" s="60"/>
      <c r="I137" s="60"/>
      <c r="J137" s="60"/>
      <c r="K137" s="60"/>
      <c r="L137" s="60"/>
      <c r="M137" s="60"/>
      <c r="N137" s="60"/>
      <c r="O137" s="60"/>
      <c r="P137" s="60"/>
      <c r="Q137" s="60" t="s">
        <v>0</v>
      </c>
      <c r="R137" s="60"/>
      <c r="S137" s="60"/>
      <c r="T137" s="32"/>
      <c r="U137" s="64"/>
      <c r="V137" s="91">
        <f t="shared" si="5"/>
        <v>0</v>
      </c>
    </row>
    <row r="138" spans="1:22" x14ac:dyDescent="0.2">
      <c r="A138" s="5">
        <v>12</v>
      </c>
      <c r="B138" s="9" t="s">
        <v>290</v>
      </c>
      <c r="C138" s="3">
        <v>80</v>
      </c>
      <c r="D138" s="5" t="s">
        <v>83</v>
      </c>
      <c r="E138" s="95" t="s">
        <v>293</v>
      </c>
      <c r="F138" s="22" t="s">
        <v>294</v>
      </c>
      <c r="G138" s="6" t="s">
        <v>308</v>
      </c>
      <c r="H138" s="2"/>
      <c r="I138" s="69"/>
      <c r="J138" s="69"/>
      <c r="K138" s="2"/>
      <c r="L138" s="69"/>
      <c r="M138" s="69"/>
      <c r="N138" s="69"/>
      <c r="O138" s="69"/>
      <c r="P138" s="69"/>
      <c r="Q138" s="69"/>
      <c r="R138" s="69" t="s">
        <v>0</v>
      </c>
      <c r="S138" s="69"/>
      <c r="T138" s="32"/>
      <c r="U138" s="64"/>
      <c r="V138" s="91">
        <f t="shared" si="5"/>
        <v>0</v>
      </c>
    </row>
    <row r="139" spans="1:22" x14ac:dyDescent="0.2">
      <c r="A139" s="5">
        <v>13</v>
      </c>
      <c r="B139" s="9" t="s">
        <v>290</v>
      </c>
      <c r="C139" s="3">
        <v>80</v>
      </c>
      <c r="D139" s="5" t="s">
        <v>83</v>
      </c>
      <c r="E139" s="95" t="s">
        <v>295</v>
      </c>
      <c r="F139" s="22" t="s">
        <v>296</v>
      </c>
      <c r="G139" s="6" t="s">
        <v>308</v>
      </c>
      <c r="H139" s="2"/>
      <c r="I139" s="69"/>
      <c r="J139" s="69"/>
      <c r="K139" s="2"/>
      <c r="L139" s="69"/>
      <c r="M139" s="69"/>
      <c r="N139" s="69"/>
      <c r="O139" s="69"/>
      <c r="P139" s="69"/>
      <c r="Q139" s="69" t="s">
        <v>0</v>
      </c>
      <c r="R139" s="69"/>
      <c r="S139" s="69"/>
      <c r="T139" s="32"/>
      <c r="U139" s="64"/>
      <c r="V139" s="91">
        <f t="shared" si="5"/>
        <v>0</v>
      </c>
    </row>
    <row r="140" spans="1:22" x14ac:dyDescent="0.2">
      <c r="A140" s="5">
        <v>14</v>
      </c>
      <c r="B140" s="9" t="s">
        <v>290</v>
      </c>
      <c r="C140" s="3">
        <v>40</v>
      </c>
      <c r="D140" s="5" t="s">
        <v>83</v>
      </c>
      <c r="E140" s="95" t="s">
        <v>297</v>
      </c>
      <c r="F140" s="22" t="s">
        <v>298</v>
      </c>
      <c r="G140" s="6" t="s">
        <v>308</v>
      </c>
      <c r="H140" s="2"/>
      <c r="I140" s="69"/>
      <c r="J140" s="69" t="s">
        <v>0</v>
      </c>
      <c r="K140" s="2"/>
      <c r="L140" s="69"/>
      <c r="M140" s="69"/>
      <c r="N140" s="69"/>
      <c r="O140" s="69"/>
      <c r="P140" s="69"/>
      <c r="Q140" s="69"/>
      <c r="R140" s="69"/>
      <c r="S140" s="69"/>
      <c r="T140" s="32"/>
      <c r="U140" s="64"/>
      <c r="V140" s="91">
        <f t="shared" si="5"/>
        <v>0</v>
      </c>
    </row>
    <row r="141" spans="1:22" x14ac:dyDescent="0.2">
      <c r="A141" s="5">
        <v>15</v>
      </c>
      <c r="B141" s="9" t="s">
        <v>75</v>
      </c>
      <c r="C141" s="3">
        <v>5</v>
      </c>
      <c r="D141" s="5">
        <v>16</v>
      </c>
      <c r="E141" s="95" t="s">
        <v>299</v>
      </c>
      <c r="F141" s="22" t="s">
        <v>300</v>
      </c>
      <c r="G141" s="22" t="s">
        <v>307</v>
      </c>
      <c r="H141" s="2"/>
      <c r="I141" s="69"/>
      <c r="J141" s="69"/>
      <c r="K141" s="2"/>
      <c r="L141" s="69"/>
      <c r="M141" s="69"/>
      <c r="N141" s="69"/>
      <c r="O141" s="69"/>
      <c r="P141" s="69"/>
      <c r="Q141" s="69" t="s">
        <v>0</v>
      </c>
      <c r="R141" s="69"/>
      <c r="S141" s="69"/>
      <c r="T141" s="32"/>
      <c r="U141" s="64"/>
      <c r="V141" s="91">
        <f t="shared" si="5"/>
        <v>0</v>
      </c>
    </row>
    <row r="142" spans="1:22" x14ac:dyDescent="0.2">
      <c r="A142" s="5">
        <v>16</v>
      </c>
      <c r="B142" s="9" t="s">
        <v>75</v>
      </c>
      <c r="C142" s="3">
        <v>1</v>
      </c>
      <c r="D142" s="5">
        <v>8</v>
      </c>
      <c r="E142" s="95" t="s">
        <v>301</v>
      </c>
      <c r="F142" s="22" t="s">
        <v>302</v>
      </c>
      <c r="G142" s="22" t="s">
        <v>307</v>
      </c>
      <c r="H142" s="2"/>
      <c r="I142" s="69"/>
      <c r="J142" s="69"/>
      <c r="K142" s="2"/>
      <c r="L142" s="69" t="s">
        <v>0</v>
      </c>
      <c r="M142" s="69"/>
      <c r="N142" s="69"/>
      <c r="O142" s="69"/>
      <c r="P142" s="69"/>
      <c r="Q142" s="69"/>
      <c r="R142" s="69"/>
      <c r="S142" s="69"/>
      <c r="T142" s="32"/>
      <c r="U142" s="64"/>
      <c r="V142" s="91">
        <f t="shared" si="5"/>
        <v>0</v>
      </c>
    </row>
    <row r="143" spans="1:22" ht="13.5" thickBot="1" x14ac:dyDescent="0.25">
      <c r="A143" s="5">
        <v>17</v>
      </c>
      <c r="B143" s="9" t="s">
        <v>290</v>
      </c>
      <c r="C143" s="3">
        <v>80</v>
      </c>
      <c r="D143" s="5" t="s">
        <v>83</v>
      </c>
      <c r="E143" s="95" t="s">
        <v>303</v>
      </c>
      <c r="F143" s="22" t="s">
        <v>304</v>
      </c>
      <c r="G143" s="22" t="s">
        <v>307</v>
      </c>
      <c r="H143" s="2"/>
      <c r="I143" s="69"/>
      <c r="J143" s="69"/>
      <c r="K143" s="2" t="s">
        <v>0</v>
      </c>
      <c r="L143" s="69"/>
      <c r="M143" s="69"/>
      <c r="N143" s="69"/>
      <c r="O143" s="69"/>
      <c r="P143" s="69"/>
      <c r="Q143" s="69"/>
      <c r="R143" s="69"/>
      <c r="S143" s="69"/>
      <c r="T143" s="32"/>
      <c r="U143" s="64"/>
      <c r="V143" s="91">
        <f t="shared" si="5"/>
        <v>0</v>
      </c>
    </row>
    <row r="144" spans="1:22" ht="13.5" thickBot="1" x14ac:dyDescent="0.25">
      <c r="A144" s="76"/>
      <c r="B144" s="77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96">
        <f>SUM(T127:T143)</f>
        <v>0</v>
      </c>
      <c r="U144" s="96">
        <f>SUM(U127:U143)</f>
        <v>0</v>
      </c>
      <c r="V144" s="96">
        <f>SUM(V127:V143)</f>
        <v>0</v>
      </c>
    </row>
    <row r="145" spans="1:22" x14ac:dyDescent="0.2">
      <c r="A145" s="29" t="s">
        <v>25</v>
      </c>
      <c r="B145" s="20"/>
      <c r="C145" s="125" t="s">
        <v>433</v>
      </c>
      <c r="D145" s="126"/>
      <c r="E145" s="79"/>
      <c r="F145" s="127" t="s">
        <v>53</v>
      </c>
      <c r="G145" s="126"/>
      <c r="H145" s="21">
        <v>1</v>
      </c>
      <c r="I145" s="21">
        <v>2</v>
      </c>
      <c r="J145" s="21">
        <v>3</v>
      </c>
      <c r="K145" s="21">
        <v>4</v>
      </c>
      <c r="L145" s="21">
        <v>5</v>
      </c>
      <c r="M145" s="21">
        <v>6</v>
      </c>
      <c r="N145" s="21">
        <v>7</v>
      </c>
      <c r="O145" s="21">
        <v>8</v>
      </c>
      <c r="P145" s="21">
        <v>9</v>
      </c>
      <c r="Q145" s="21">
        <v>10</v>
      </c>
      <c r="R145" s="21">
        <v>11</v>
      </c>
      <c r="S145" s="21">
        <v>12</v>
      </c>
      <c r="T145" s="78"/>
      <c r="U145" s="78"/>
      <c r="V145" s="75"/>
    </row>
    <row r="146" spans="1:22" x14ac:dyDescent="0.2">
      <c r="A146" s="76"/>
      <c r="B146" s="77"/>
      <c r="C146" s="50"/>
      <c r="D146" s="50"/>
      <c r="E146" s="50"/>
      <c r="F146" s="22" t="s">
        <v>0</v>
      </c>
      <c r="G146" s="22">
        <f>SUM(H146:S146)</f>
        <v>17</v>
      </c>
      <c r="H146" s="2"/>
      <c r="I146" s="2"/>
      <c r="J146" s="2">
        <v>6</v>
      </c>
      <c r="K146" s="2">
        <v>1</v>
      </c>
      <c r="L146" s="2">
        <v>1</v>
      </c>
      <c r="M146" s="2">
        <v>1</v>
      </c>
      <c r="N146" s="2">
        <v>1</v>
      </c>
      <c r="O146" s="2"/>
      <c r="P146" s="2"/>
      <c r="Q146" s="2">
        <v>5</v>
      </c>
      <c r="R146" s="2">
        <v>2</v>
      </c>
      <c r="S146" s="2"/>
      <c r="T146" s="78"/>
      <c r="U146" s="78"/>
      <c r="V146" s="75"/>
    </row>
    <row r="147" spans="1:22" x14ac:dyDescent="0.2">
      <c r="A147" s="76"/>
      <c r="B147" s="77"/>
      <c r="C147" s="50"/>
      <c r="D147" s="50"/>
      <c r="E147" s="50"/>
      <c r="F147" s="22" t="s">
        <v>1</v>
      </c>
      <c r="G147" s="22">
        <f>SUM(H147:S147)</f>
        <v>0</v>
      </c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78"/>
      <c r="U147" s="78"/>
      <c r="V147" s="75"/>
    </row>
    <row r="148" spans="1:22" ht="14.25" x14ac:dyDescent="0.2">
      <c r="A148" s="97" t="s">
        <v>50</v>
      </c>
      <c r="B148" s="77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78"/>
      <c r="U148" s="78"/>
      <c r="V148" s="75"/>
    </row>
    <row r="149" spans="1:22" s="25" customFormat="1" ht="16.5" customHeight="1" thickBot="1" x14ac:dyDescent="0.25">
      <c r="A149" s="30" t="s">
        <v>25</v>
      </c>
      <c r="B149" s="23"/>
      <c r="C149" s="138" t="s">
        <v>436</v>
      </c>
      <c r="D149" s="139"/>
      <c r="E149" s="98"/>
      <c r="F149" s="140" t="s">
        <v>53</v>
      </c>
      <c r="G149" s="140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99"/>
      <c r="U149" s="99"/>
      <c r="V149" s="100"/>
    </row>
    <row r="150" spans="1:22" s="25" customFormat="1" ht="78" customHeight="1" x14ac:dyDescent="0.2">
      <c r="A150" s="101"/>
      <c r="B150" s="102"/>
      <c r="C150" s="103"/>
      <c r="D150" s="103"/>
      <c r="E150" s="103"/>
      <c r="F150" s="23" t="s">
        <v>0</v>
      </c>
      <c r="G150" s="23">
        <f>+G80+G89+G122+G146</f>
        <v>110</v>
      </c>
      <c r="H150" s="104"/>
      <c r="I150" s="104"/>
      <c r="J150" s="104"/>
      <c r="K150" s="104"/>
      <c r="L150" s="104"/>
      <c r="M150" s="128" t="s">
        <v>431</v>
      </c>
      <c r="N150" s="129"/>
      <c r="O150" s="129"/>
      <c r="P150" s="129"/>
      <c r="Q150" s="129"/>
      <c r="R150" s="129"/>
      <c r="S150" s="130"/>
      <c r="T150" s="121" t="s">
        <v>437</v>
      </c>
      <c r="U150" s="121" t="s">
        <v>438</v>
      </c>
      <c r="V150" s="122" t="s">
        <v>439</v>
      </c>
    </row>
    <row r="151" spans="1:22" s="25" customFormat="1" ht="32.25" customHeight="1" thickBot="1" x14ac:dyDescent="0.25">
      <c r="A151" s="105"/>
      <c r="B151" s="106"/>
      <c r="C151" s="107"/>
      <c r="D151" s="107"/>
      <c r="E151" s="107"/>
      <c r="F151" s="108" t="s">
        <v>1</v>
      </c>
      <c r="G151" s="23">
        <f>+G81+G90+G123+G147</f>
        <v>22</v>
      </c>
      <c r="H151" s="109"/>
      <c r="I151" s="109"/>
      <c r="J151" s="109"/>
      <c r="K151" s="109"/>
      <c r="L151" s="109"/>
      <c r="M151" s="131"/>
      <c r="N151" s="132"/>
      <c r="O151" s="132"/>
      <c r="P151" s="132"/>
      <c r="Q151" s="132"/>
      <c r="R151" s="132"/>
      <c r="S151" s="133"/>
      <c r="T151" s="110">
        <f>+T73+T87+T120+T144</f>
        <v>0</v>
      </c>
      <c r="U151" s="110">
        <f>+U73+U87+U120+U144</f>
        <v>0</v>
      </c>
      <c r="V151" s="120">
        <f>T151+U151</f>
        <v>0</v>
      </c>
    </row>
    <row r="152" spans="1:22" ht="13.5" thickBot="1" x14ac:dyDescent="0.25">
      <c r="A152" s="80"/>
      <c r="B152" s="81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111"/>
      <c r="U152" s="111"/>
      <c r="V152" s="112"/>
    </row>
    <row r="153" spans="1:22" ht="20.25" x14ac:dyDescent="0.2">
      <c r="A153" s="42">
        <v>2019</v>
      </c>
      <c r="B153" s="43"/>
      <c r="C153" s="44"/>
      <c r="D153" s="44"/>
      <c r="E153" s="44"/>
      <c r="F153" s="44"/>
      <c r="G153" s="45"/>
      <c r="H153" s="46"/>
      <c r="I153" s="46"/>
      <c r="J153" s="46"/>
      <c r="K153" s="46"/>
      <c r="L153" s="46"/>
      <c r="M153" s="44"/>
      <c r="N153" s="44"/>
      <c r="O153" s="44"/>
      <c r="P153" s="44"/>
      <c r="Q153" s="44"/>
      <c r="R153" s="44"/>
      <c r="S153" s="44"/>
      <c r="T153" s="123" t="s">
        <v>51</v>
      </c>
      <c r="U153" s="124"/>
      <c r="V153" s="47"/>
    </row>
    <row r="154" spans="1:22" ht="15.75" x14ac:dyDescent="0.2">
      <c r="A154" s="48" t="s">
        <v>18</v>
      </c>
      <c r="B154" s="49"/>
      <c r="C154" s="50"/>
      <c r="D154" s="50"/>
      <c r="E154" s="50"/>
      <c r="F154" s="50"/>
      <c r="G154" s="50"/>
      <c r="H154" s="19"/>
      <c r="I154" s="19"/>
      <c r="J154" s="19"/>
      <c r="K154" s="19"/>
      <c r="L154" s="19"/>
      <c r="M154" s="51"/>
      <c r="N154" s="51"/>
      <c r="O154" s="51"/>
      <c r="P154" s="51"/>
      <c r="Q154" s="51"/>
      <c r="R154" s="51"/>
      <c r="S154" s="51"/>
      <c r="T154" s="52"/>
      <c r="U154" s="52"/>
      <c r="V154" s="53"/>
    </row>
    <row r="155" spans="1:22" ht="76.5" x14ac:dyDescent="0.2">
      <c r="A155" s="54" t="s">
        <v>2</v>
      </c>
      <c r="B155" s="55" t="s">
        <v>26</v>
      </c>
      <c r="C155" s="55" t="s">
        <v>3</v>
      </c>
      <c r="D155" s="56" t="s">
        <v>4</v>
      </c>
      <c r="E155" s="56" t="s">
        <v>17</v>
      </c>
      <c r="F155" s="56" t="s">
        <v>20</v>
      </c>
      <c r="G155" s="56" t="s">
        <v>19</v>
      </c>
      <c r="H155" s="57" t="s">
        <v>5</v>
      </c>
      <c r="I155" s="57" t="s">
        <v>6</v>
      </c>
      <c r="J155" s="57" t="s">
        <v>7</v>
      </c>
      <c r="K155" s="57" t="s">
        <v>8</v>
      </c>
      <c r="L155" s="57" t="s">
        <v>9</v>
      </c>
      <c r="M155" s="57" t="s">
        <v>10</v>
      </c>
      <c r="N155" s="57" t="s">
        <v>11</v>
      </c>
      <c r="O155" s="57" t="s">
        <v>12</v>
      </c>
      <c r="P155" s="57" t="s">
        <v>13</v>
      </c>
      <c r="Q155" s="57" t="s">
        <v>14</v>
      </c>
      <c r="R155" s="57" t="s">
        <v>15</v>
      </c>
      <c r="S155" s="57" t="s">
        <v>16</v>
      </c>
      <c r="T155" s="58" t="s">
        <v>437</v>
      </c>
      <c r="U155" s="58" t="s">
        <v>438</v>
      </c>
      <c r="V155" s="119" t="s">
        <v>439</v>
      </c>
    </row>
    <row r="156" spans="1:22" x14ac:dyDescent="0.2">
      <c r="A156" s="5">
        <v>1</v>
      </c>
      <c r="B156" s="9" t="s">
        <v>75</v>
      </c>
      <c r="C156" s="7">
        <v>2</v>
      </c>
      <c r="D156" s="5">
        <v>13</v>
      </c>
      <c r="E156" s="6"/>
      <c r="F156" s="59" t="s">
        <v>309</v>
      </c>
      <c r="G156" s="6" t="s">
        <v>310</v>
      </c>
      <c r="H156" s="5" t="s">
        <v>70</v>
      </c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31"/>
      <c r="U156" s="31"/>
      <c r="V156" s="62">
        <f>T156+U156</f>
        <v>0</v>
      </c>
    </row>
    <row r="157" spans="1:22" x14ac:dyDescent="0.2">
      <c r="A157" s="5">
        <v>2</v>
      </c>
      <c r="B157" s="9" t="s">
        <v>75</v>
      </c>
      <c r="C157" s="7">
        <v>5</v>
      </c>
      <c r="D157" s="5">
        <v>10</v>
      </c>
      <c r="E157" s="6"/>
      <c r="F157" s="59" t="s">
        <v>311</v>
      </c>
      <c r="G157" s="6" t="s">
        <v>312</v>
      </c>
      <c r="H157" s="5"/>
      <c r="I157" s="60"/>
      <c r="J157" s="60"/>
      <c r="K157" s="60"/>
      <c r="L157" s="60"/>
      <c r="M157" s="60"/>
      <c r="N157" s="60"/>
      <c r="O157" s="60" t="s">
        <v>0</v>
      </c>
      <c r="P157" s="60"/>
      <c r="Q157" s="60"/>
      <c r="R157" s="60"/>
      <c r="S157" s="60"/>
      <c r="T157" s="31"/>
      <c r="U157" s="61"/>
      <c r="V157" s="62">
        <f t="shared" ref="V157:V189" si="6">T157+U157</f>
        <v>0</v>
      </c>
    </row>
    <row r="158" spans="1:22" x14ac:dyDescent="0.2">
      <c r="A158" s="5" t="s">
        <v>31</v>
      </c>
      <c r="B158" s="9" t="s">
        <v>75</v>
      </c>
      <c r="C158" s="7" t="s">
        <v>313</v>
      </c>
      <c r="D158" s="5">
        <v>16</v>
      </c>
      <c r="E158" s="6"/>
      <c r="F158" s="59" t="s">
        <v>77</v>
      </c>
      <c r="G158" s="6" t="s">
        <v>314</v>
      </c>
      <c r="H158" s="5"/>
      <c r="I158" s="60"/>
      <c r="J158" s="60"/>
      <c r="K158" s="60"/>
      <c r="L158" s="60"/>
      <c r="M158" s="60"/>
      <c r="N158" s="60"/>
      <c r="O158" s="60"/>
      <c r="P158" s="60" t="s">
        <v>1</v>
      </c>
      <c r="Q158" s="60"/>
      <c r="R158" s="60"/>
      <c r="S158" s="60"/>
      <c r="T158" s="61"/>
      <c r="U158" s="31"/>
      <c r="V158" s="62">
        <f t="shared" si="6"/>
        <v>0</v>
      </c>
    </row>
    <row r="159" spans="1:22" x14ac:dyDescent="0.2">
      <c r="A159" s="5" t="s">
        <v>21</v>
      </c>
      <c r="B159" s="9" t="s">
        <v>75</v>
      </c>
      <c r="C159" s="7">
        <v>7</v>
      </c>
      <c r="D159" s="5">
        <v>4.2</v>
      </c>
      <c r="E159" s="6"/>
      <c r="F159" s="59" t="s">
        <v>80</v>
      </c>
      <c r="G159" s="6" t="s">
        <v>99</v>
      </c>
      <c r="H159" s="5"/>
      <c r="I159" s="60"/>
      <c r="J159" s="60"/>
      <c r="K159" s="60"/>
      <c r="L159" s="60"/>
      <c r="M159" s="60" t="s">
        <v>0</v>
      </c>
      <c r="N159" s="60"/>
      <c r="O159" s="60"/>
      <c r="P159" s="60"/>
      <c r="Q159" s="60"/>
      <c r="R159" s="60"/>
      <c r="S159" s="60"/>
      <c r="T159" s="31"/>
      <c r="U159" s="61"/>
      <c r="V159" s="62">
        <f t="shared" si="6"/>
        <v>0</v>
      </c>
    </row>
    <row r="160" spans="1:22" x14ac:dyDescent="0.2">
      <c r="A160" s="5" t="s">
        <v>32</v>
      </c>
      <c r="B160" s="9" t="s">
        <v>63</v>
      </c>
      <c r="C160" s="7">
        <v>3</v>
      </c>
      <c r="D160" s="5">
        <v>5.2</v>
      </c>
      <c r="E160" s="6"/>
      <c r="F160" s="59" t="s">
        <v>71</v>
      </c>
      <c r="G160" s="6" t="s">
        <v>315</v>
      </c>
      <c r="H160" s="5"/>
      <c r="I160" s="60"/>
      <c r="J160" s="60"/>
      <c r="K160" s="60"/>
      <c r="L160" s="60"/>
      <c r="M160" s="60"/>
      <c r="N160" s="60"/>
      <c r="O160" s="60"/>
      <c r="P160" s="60" t="s">
        <v>1</v>
      </c>
      <c r="Q160" s="60"/>
      <c r="R160" s="60"/>
      <c r="S160" s="60"/>
      <c r="T160" s="61"/>
      <c r="U160" s="31"/>
      <c r="V160" s="62">
        <f t="shared" si="6"/>
        <v>0</v>
      </c>
    </row>
    <row r="161" spans="1:22" x14ac:dyDescent="0.2">
      <c r="A161" s="5" t="s">
        <v>33</v>
      </c>
      <c r="B161" s="9" t="s">
        <v>63</v>
      </c>
      <c r="C161" s="7">
        <v>5</v>
      </c>
      <c r="D161" s="5">
        <v>8</v>
      </c>
      <c r="E161" s="6"/>
      <c r="F161" s="59" t="s">
        <v>316</v>
      </c>
      <c r="G161" s="6" t="s">
        <v>88</v>
      </c>
      <c r="H161" s="5"/>
      <c r="I161" s="60"/>
      <c r="J161" s="60"/>
      <c r="K161" s="60" t="s">
        <v>0</v>
      </c>
      <c r="L161" s="60"/>
      <c r="M161" s="60"/>
      <c r="N161" s="60"/>
      <c r="O161" s="60"/>
      <c r="P161" s="60"/>
      <c r="Q161" s="60"/>
      <c r="R161" s="60"/>
      <c r="S161" s="60"/>
      <c r="T161" s="32"/>
      <c r="U161" s="64"/>
      <c r="V161" s="62">
        <f t="shared" si="6"/>
        <v>0</v>
      </c>
    </row>
    <row r="162" spans="1:22" x14ac:dyDescent="0.2">
      <c r="A162" s="5" t="s">
        <v>34</v>
      </c>
      <c r="B162" s="11" t="s">
        <v>63</v>
      </c>
      <c r="C162" s="65">
        <v>3</v>
      </c>
      <c r="D162" s="5">
        <v>7</v>
      </c>
      <c r="E162" s="22"/>
      <c r="F162" s="22" t="s">
        <v>317</v>
      </c>
      <c r="G162" s="22" t="s">
        <v>318</v>
      </c>
      <c r="H162" s="2"/>
      <c r="I162" s="66"/>
      <c r="J162" s="66"/>
      <c r="K162" s="66"/>
      <c r="L162" s="66"/>
      <c r="M162" s="66"/>
      <c r="N162" s="66" t="s">
        <v>0</v>
      </c>
      <c r="O162" s="66"/>
      <c r="P162" s="66"/>
      <c r="Q162" s="66"/>
      <c r="R162" s="66"/>
      <c r="S162" s="66"/>
      <c r="T162" s="32"/>
      <c r="U162" s="64"/>
      <c r="V162" s="62">
        <f t="shared" si="6"/>
        <v>0</v>
      </c>
    </row>
    <row r="163" spans="1:22" x14ac:dyDescent="0.2">
      <c r="A163" s="5" t="s">
        <v>22</v>
      </c>
      <c r="B163" s="11" t="s">
        <v>63</v>
      </c>
      <c r="C163" s="65">
        <v>1.5</v>
      </c>
      <c r="D163" s="5">
        <v>6</v>
      </c>
      <c r="E163" s="22"/>
      <c r="F163" s="22" t="s">
        <v>319</v>
      </c>
      <c r="G163" s="22" t="s">
        <v>65</v>
      </c>
      <c r="H163" s="2"/>
      <c r="I163" s="66"/>
      <c r="J163" s="66"/>
      <c r="K163" s="66"/>
      <c r="L163" s="66"/>
      <c r="M163" s="66"/>
      <c r="N163" s="66" t="s">
        <v>0</v>
      </c>
      <c r="O163" s="66"/>
      <c r="P163" s="66"/>
      <c r="Q163" s="66"/>
      <c r="R163" s="66"/>
      <c r="S163" s="66"/>
      <c r="T163" s="32"/>
      <c r="U163" s="64"/>
      <c r="V163" s="62">
        <f t="shared" si="6"/>
        <v>0</v>
      </c>
    </row>
    <row r="164" spans="1:22" x14ac:dyDescent="0.2">
      <c r="A164" s="5" t="s">
        <v>35</v>
      </c>
      <c r="B164" s="11" t="s">
        <v>63</v>
      </c>
      <c r="C164" s="65">
        <v>3.2</v>
      </c>
      <c r="D164" s="5">
        <v>7</v>
      </c>
      <c r="E164" s="22"/>
      <c r="F164" s="22" t="s">
        <v>64</v>
      </c>
      <c r="G164" s="22" t="s">
        <v>65</v>
      </c>
      <c r="H164" s="2"/>
      <c r="I164" s="66"/>
      <c r="J164" s="66"/>
      <c r="K164" s="66"/>
      <c r="L164" s="66"/>
      <c r="M164" s="66"/>
      <c r="N164" s="66" t="s">
        <v>0</v>
      </c>
      <c r="O164" s="66"/>
      <c r="P164" s="66"/>
      <c r="Q164" s="66"/>
      <c r="R164" s="66"/>
      <c r="S164" s="66"/>
      <c r="T164" s="32"/>
      <c r="U164" s="64"/>
      <c r="V164" s="62">
        <f t="shared" si="6"/>
        <v>0</v>
      </c>
    </row>
    <row r="165" spans="1:22" x14ac:dyDescent="0.2">
      <c r="A165" s="5" t="s">
        <v>36</v>
      </c>
      <c r="B165" s="11" t="s">
        <v>63</v>
      </c>
      <c r="C165" s="65">
        <v>5</v>
      </c>
      <c r="D165" s="5">
        <v>6</v>
      </c>
      <c r="E165" s="22"/>
      <c r="F165" s="22" t="s">
        <v>320</v>
      </c>
      <c r="G165" s="22" t="s">
        <v>65</v>
      </c>
      <c r="H165" s="2"/>
      <c r="I165" s="66"/>
      <c r="J165" s="66"/>
      <c r="K165" s="66"/>
      <c r="L165" s="66"/>
      <c r="M165" s="66"/>
      <c r="N165" s="66" t="s">
        <v>0</v>
      </c>
      <c r="O165" s="66"/>
      <c r="P165" s="66"/>
      <c r="Q165" s="66"/>
      <c r="R165" s="66"/>
      <c r="S165" s="66"/>
      <c r="T165" s="32"/>
      <c r="U165" s="64"/>
      <c r="V165" s="62">
        <f t="shared" si="6"/>
        <v>0</v>
      </c>
    </row>
    <row r="166" spans="1:22" x14ac:dyDescent="0.2">
      <c r="A166" s="5" t="s">
        <v>37</v>
      </c>
      <c r="B166" s="11" t="s">
        <v>82</v>
      </c>
      <c r="C166" s="65">
        <v>80</v>
      </c>
      <c r="D166" s="5" t="s">
        <v>83</v>
      </c>
      <c r="E166" s="22"/>
      <c r="F166" s="22" t="s">
        <v>321</v>
      </c>
      <c r="G166" s="22" t="s">
        <v>88</v>
      </c>
      <c r="H166" s="2"/>
      <c r="I166" s="66"/>
      <c r="J166" s="66"/>
      <c r="K166" s="66"/>
      <c r="L166" s="66"/>
      <c r="M166" s="66"/>
      <c r="N166" s="66"/>
      <c r="O166" s="66"/>
      <c r="P166" s="66"/>
      <c r="Q166" s="66"/>
      <c r="R166" s="66" t="s">
        <v>0</v>
      </c>
      <c r="S166" s="66"/>
      <c r="T166" s="32"/>
      <c r="U166" s="64"/>
      <c r="V166" s="62">
        <f t="shared" si="6"/>
        <v>0</v>
      </c>
    </row>
    <row r="167" spans="1:22" x14ac:dyDescent="0.2">
      <c r="A167" s="5" t="s">
        <v>38</v>
      </c>
      <c r="B167" s="11" t="s">
        <v>82</v>
      </c>
      <c r="C167" s="65">
        <v>80</v>
      </c>
      <c r="D167" s="5" t="s">
        <v>83</v>
      </c>
      <c r="E167" s="22"/>
      <c r="F167" s="22" t="s">
        <v>322</v>
      </c>
      <c r="G167" s="22" t="s">
        <v>88</v>
      </c>
      <c r="H167" s="2"/>
      <c r="I167" s="66"/>
      <c r="J167" s="66" t="s">
        <v>0</v>
      </c>
      <c r="K167" s="66"/>
      <c r="L167" s="66"/>
      <c r="M167" s="66"/>
      <c r="N167" s="66"/>
      <c r="O167" s="66"/>
      <c r="P167" s="66"/>
      <c r="Q167" s="66"/>
      <c r="R167" s="66"/>
      <c r="S167" s="66"/>
      <c r="T167" s="32"/>
      <c r="U167" s="64"/>
      <c r="V167" s="62">
        <f t="shared" si="6"/>
        <v>0</v>
      </c>
    </row>
    <row r="168" spans="1:22" x14ac:dyDescent="0.2">
      <c r="A168" s="5" t="s">
        <v>39</v>
      </c>
      <c r="B168" s="11" t="s">
        <v>82</v>
      </c>
      <c r="C168" s="65">
        <v>80</v>
      </c>
      <c r="D168" s="5" t="s">
        <v>83</v>
      </c>
      <c r="E168" s="22"/>
      <c r="F168" s="22" t="s">
        <v>89</v>
      </c>
      <c r="G168" s="22" t="s">
        <v>92</v>
      </c>
      <c r="H168" s="2"/>
      <c r="I168" s="66"/>
      <c r="J168" s="66"/>
      <c r="K168" s="66"/>
      <c r="L168" s="66"/>
      <c r="M168" s="66"/>
      <c r="N168" s="66" t="s">
        <v>0</v>
      </c>
      <c r="O168" s="66"/>
      <c r="P168" s="66"/>
      <c r="Q168" s="66"/>
      <c r="R168" s="66"/>
      <c r="S168" s="66"/>
      <c r="T168" s="32"/>
      <c r="U168" s="64"/>
      <c r="V168" s="62">
        <f t="shared" si="6"/>
        <v>0</v>
      </c>
    </row>
    <row r="169" spans="1:22" x14ac:dyDescent="0.2">
      <c r="A169" s="5" t="s">
        <v>40</v>
      </c>
      <c r="B169" s="11" t="s">
        <v>82</v>
      </c>
      <c r="C169" s="65">
        <v>160</v>
      </c>
      <c r="D169" s="5" t="s">
        <v>83</v>
      </c>
      <c r="E169" s="22"/>
      <c r="F169" s="22" t="s">
        <v>323</v>
      </c>
      <c r="G169" s="22" t="s">
        <v>99</v>
      </c>
      <c r="H169" s="2"/>
      <c r="I169" s="66"/>
      <c r="J169" s="66"/>
      <c r="K169" s="66"/>
      <c r="L169" s="66"/>
      <c r="M169" s="66"/>
      <c r="N169" s="66"/>
      <c r="O169" s="66" t="s">
        <v>0</v>
      </c>
      <c r="P169" s="66"/>
      <c r="Q169" s="66"/>
      <c r="R169" s="66"/>
      <c r="S169" s="66"/>
      <c r="T169" s="31"/>
      <c r="U169" s="64"/>
      <c r="V169" s="62">
        <f t="shared" si="6"/>
        <v>0</v>
      </c>
    </row>
    <row r="170" spans="1:22" x14ac:dyDescent="0.2">
      <c r="A170" s="5" t="s">
        <v>41</v>
      </c>
      <c r="B170" s="11" t="s">
        <v>82</v>
      </c>
      <c r="C170" s="65">
        <v>80</v>
      </c>
      <c r="D170" s="5" t="s">
        <v>83</v>
      </c>
      <c r="E170" s="22"/>
      <c r="F170" s="22" t="s">
        <v>324</v>
      </c>
      <c r="G170" s="22" t="s">
        <v>325</v>
      </c>
      <c r="H170" s="2"/>
      <c r="I170" s="66"/>
      <c r="J170" s="66"/>
      <c r="K170" s="66"/>
      <c r="L170" s="66"/>
      <c r="M170" s="66"/>
      <c r="N170" s="66"/>
      <c r="O170" s="66" t="s">
        <v>0</v>
      </c>
      <c r="P170" s="66"/>
      <c r="Q170" s="66"/>
      <c r="R170" s="66"/>
      <c r="S170" s="66"/>
      <c r="T170" s="31"/>
      <c r="U170" s="64"/>
      <c r="V170" s="62">
        <f t="shared" si="6"/>
        <v>0</v>
      </c>
    </row>
    <row r="171" spans="1:22" x14ac:dyDescent="0.2">
      <c r="A171" s="5" t="s">
        <v>42</v>
      </c>
      <c r="B171" s="11" t="s">
        <v>82</v>
      </c>
      <c r="C171" s="65">
        <v>72</v>
      </c>
      <c r="D171" s="5" t="s">
        <v>83</v>
      </c>
      <c r="E171" s="22"/>
      <c r="F171" s="22" t="s">
        <v>326</v>
      </c>
      <c r="G171" s="22" t="s">
        <v>99</v>
      </c>
      <c r="H171" s="2"/>
      <c r="I171" s="66"/>
      <c r="J171" s="66"/>
      <c r="K171" s="66"/>
      <c r="L171" s="66"/>
      <c r="M171" s="66"/>
      <c r="N171" s="66"/>
      <c r="O171" s="66"/>
      <c r="P171" s="66"/>
      <c r="Q171" s="66"/>
      <c r="R171" s="66" t="s">
        <v>0</v>
      </c>
      <c r="S171" s="66"/>
      <c r="T171" s="31"/>
      <c r="U171" s="64"/>
      <c r="V171" s="62">
        <f t="shared" si="6"/>
        <v>0</v>
      </c>
    </row>
    <row r="172" spans="1:22" x14ac:dyDescent="0.2">
      <c r="A172" s="5" t="s">
        <v>43</v>
      </c>
      <c r="B172" s="11" t="s">
        <v>327</v>
      </c>
      <c r="C172" s="65">
        <v>5</v>
      </c>
      <c r="D172" s="5" t="s">
        <v>83</v>
      </c>
      <c r="E172" s="22"/>
      <c r="F172" s="22" t="s">
        <v>328</v>
      </c>
      <c r="G172" s="22" t="s">
        <v>88</v>
      </c>
      <c r="H172" s="2"/>
      <c r="I172" s="66"/>
      <c r="J172" s="66"/>
      <c r="K172" s="66"/>
      <c r="L172" s="66"/>
      <c r="M172" s="66"/>
      <c r="N172" s="66"/>
      <c r="O172" s="66" t="s">
        <v>0</v>
      </c>
      <c r="P172" s="66"/>
      <c r="Q172" s="66"/>
      <c r="R172" s="66"/>
      <c r="S172" s="66"/>
      <c r="T172" s="31"/>
      <c r="U172" s="64"/>
      <c r="V172" s="62">
        <f t="shared" si="6"/>
        <v>0</v>
      </c>
    </row>
    <row r="173" spans="1:22" x14ac:dyDescent="0.2">
      <c r="A173" s="2" t="s">
        <v>44</v>
      </c>
      <c r="B173" s="9" t="s">
        <v>329</v>
      </c>
      <c r="C173" s="7">
        <v>150</v>
      </c>
      <c r="D173" s="5" t="s">
        <v>83</v>
      </c>
      <c r="E173" s="6"/>
      <c r="F173" s="59" t="s">
        <v>330</v>
      </c>
      <c r="G173" s="6" t="s">
        <v>88</v>
      </c>
      <c r="H173" s="5"/>
      <c r="I173" s="60"/>
      <c r="J173" s="60"/>
      <c r="K173" s="60"/>
      <c r="L173" s="60"/>
      <c r="M173" s="60"/>
      <c r="N173" s="60"/>
      <c r="O173" s="60"/>
      <c r="P173" s="60"/>
      <c r="Q173" s="60"/>
      <c r="R173" s="60" t="s">
        <v>0</v>
      </c>
      <c r="S173" s="60"/>
      <c r="T173" s="31"/>
      <c r="U173" s="64"/>
      <c r="V173" s="62">
        <f t="shared" si="6"/>
        <v>0</v>
      </c>
    </row>
    <row r="174" spans="1:22" x14ac:dyDescent="0.2">
      <c r="A174" s="5" t="s">
        <v>45</v>
      </c>
      <c r="B174" s="9" t="s">
        <v>331</v>
      </c>
      <c r="C174" s="7">
        <v>130</v>
      </c>
      <c r="D174" s="5" t="s">
        <v>83</v>
      </c>
      <c r="E174" s="6"/>
      <c r="F174" s="59" t="s">
        <v>332</v>
      </c>
      <c r="G174" s="6" t="s">
        <v>88</v>
      </c>
      <c r="H174" s="5"/>
      <c r="I174" s="60"/>
      <c r="J174" s="60"/>
      <c r="K174" s="60"/>
      <c r="L174" s="60" t="s">
        <v>0</v>
      </c>
      <c r="M174" s="60"/>
      <c r="N174" s="60"/>
      <c r="O174" s="60"/>
      <c r="P174" s="60"/>
      <c r="Q174" s="60"/>
      <c r="R174" s="60"/>
      <c r="S174" s="60"/>
      <c r="T174" s="31"/>
      <c r="U174" s="64"/>
      <c r="V174" s="62">
        <f t="shared" si="6"/>
        <v>0</v>
      </c>
    </row>
    <row r="175" spans="1:22" x14ac:dyDescent="0.2">
      <c r="A175" s="2" t="s">
        <v>46</v>
      </c>
      <c r="B175" s="9" t="s">
        <v>142</v>
      </c>
      <c r="C175" s="7">
        <v>0.25</v>
      </c>
      <c r="D175" s="5" t="s">
        <v>83</v>
      </c>
      <c r="E175" s="6"/>
      <c r="F175" s="59" t="s">
        <v>145</v>
      </c>
      <c r="G175" s="6" t="s">
        <v>88</v>
      </c>
      <c r="H175" s="5" t="s">
        <v>0</v>
      </c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31"/>
      <c r="U175" s="64"/>
      <c r="V175" s="62">
        <f t="shared" si="6"/>
        <v>0</v>
      </c>
    </row>
    <row r="176" spans="1:22" x14ac:dyDescent="0.2">
      <c r="A176" s="5" t="s">
        <v>47</v>
      </c>
      <c r="B176" s="9" t="s">
        <v>142</v>
      </c>
      <c r="C176" s="7">
        <v>0.3</v>
      </c>
      <c r="D176" s="5" t="s">
        <v>83</v>
      </c>
      <c r="E176" s="6"/>
      <c r="F176" s="59" t="s">
        <v>146</v>
      </c>
      <c r="G176" s="6" t="s">
        <v>333</v>
      </c>
      <c r="H176" s="5" t="s">
        <v>70</v>
      </c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31"/>
      <c r="U176" s="31"/>
      <c r="V176" s="62">
        <f t="shared" si="6"/>
        <v>0</v>
      </c>
    </row>
    <row r="177" spans="1:22" x14ac:dyDescent="0.2">
      <c r="A177" s="5" t="s">
        <v>48</v>
      </c>
      <c r="B177" s="9" t="s">
        <v>142</v>
      </c>
      <c r="C177" s="7">
        <v>25</v>
      </c>
      <c r="D177" s="5" t="s">
        <v>83</v>
      </c>
      <c r="E177" s="6"/>
      <c r="F177" s="59" t="s">
        <v>334</v>
      </c>
      <c r="G177" s="6" t="s">
        <v>88</v>
      </c>
      <c r="H177" s="5"/>
      <c r="I177" s="60"/>
      <c r="J177" s="60"/>
      <c r="K177" s="60" t="s">
        <v>0</v>
      </c>
      <c r="L177" s="60"/>
      <c r="M177" s="60"/>
      <c r="N177" s="60"/>
      <c r="O177" s="60"/>
      <c r="P177" s="60"/>
      <c r="Q177" s="60"/>
      <c r="R177" s="60"/>
      <c r="S177" s="60"/>
      <c r="T177" s="31"/>
      <c r="U177" s="61"/>
      <c r="V177" s="62">
        <f t="shared" si="6"/>
        <v>0</v>
      </c>
    </row>
    <row r="178" spans="1:22" x14ac:dyDescent="0.2">
      <c r="A178" s="5">
        <v>23</v>
      </c>
      <c r="B178" s="9" t="s">
        <v>335</v>
      </c>
      <c r="C178" s="7" t="s">
        <v>336</v>
      </c>
      <c r="D178" s="5" t="s">
        <v>83</v>
      </c>
      <c r="E178" s="6" t="s">
        <v>337</v>
      </c>
      <c r="F178" s="59" t="s">
        <v>338</v>
      </c>
      <c r="G178" s="6" t="s">
        <v>153</v>
      </c>
      <c r="H178" s="60"/>
      <c r="I178" s="60" t="s">
        <v>339</v>
      </c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31"/>
      <c r="U178" s="61"/>
      <c r="V178" s="62">
        <f t="shared" si="6"/>
        <v>0</v>
      </c>
    </row>
    <row r="179" spans="1:22" x14ac:dyDescent="0.2">
      <c r="A179" s="5">
        <v>24</v>
      </c>
      <c r="B179" s="9" t="s">
        <v>82</v>
      </c>
      <c r="C179" s="7" t="s">
        <v>154</v>
      </c>
      <c r="D179" s="5" t="s">
        <v>83</v>
      </c>
      <c r="E179" s="6" t="s">
        <v>340</v>
      </c>
      <c r="F179" s="59" t="s">
        <v>341</v>
      </c>
      <c r="G179" s="6" t="s">
        <v>153</v>
      </c>
      <c r="H179" s="60"/>
      <c r="I179" s="60"/>
      <c r="J179" s="60"/>
      <c r="K179" s="60"/>
      <c r="L179" s="60" t="s">
        <v>339</v>
      </c>
      <c r="M179" s="60"/>
      <c r="N179" s="60"/>
      <c r="O179" s="60"/>
      <c r="P179" s="60"/>
      <c r="Q179" s="60"/>
      <c r="R179" s="60"/>
      <c r="S179" s="60"/>
      <c r="T179" s="31"/>
      <c r="U179" s="61"/>
      <c r="V179" s="62">
        <f t="shared" si="6"/>
        <v>0</v>
      </c>
    </row>
    <row r="180" spans="1:22" x14ac:dyDescent="0.2">
      <c r="A180" s="5">
        <v>25</v>
      </c>
      <c r="B180" s="9" t="s">
        <v>82</v>
      </c>
      <c r="C180" s="7" t="s">
        <v>342</v>
      </c>
      <c r="D180" s="5" t="s">
        <v>83</v>
      </c>
      <c r="E180" s="6" t="s">
        <v>343</v>
      </c>
      <c r="F180" s="59" t="s">
        <v>344</v>
      </c>
      <c r="G180" s="6" t="s">
        <v>345</v>
      </c>
      <c r="H180" s="60"/>
      <c r="I180" s="60" t="s">
        <v>0</v>
      </c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31"/>
      <c r="U180" s="61"/>
      <c r="V180" s="62">
        <f t="shared" si="6"/>
        <v>0</v>
      </c>
    </row>
    <row r="181" spans="1:22" x14ac:dyDescent="0.2">
      <c r="A181" s="5">
        <v>26</v>
      </c>
      <c r="B181" s="9" t="s">
        <v>159</v>
      </c>
      <c r="C181" s="7">
        <v>5</v>
      </c>
      <c r="D181" s="5" t="s">
        <v>83</v>
      </c>
      <c r="E181" s="6" t="s">
        <v>160</v>
      </c>
      <c r="F181" s="59" t="s">
        <v>161</v>
      </c>
      <c r="G181" s="6" t="s">
        <v>153</v>
      </c>
      <c r="H181" s="60"/>
      <c r="I181" s="60" t="s">
        <v>0</v>
      </c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31"/>
      <c r="U181" s="61"/>
      <c r="V181" s="62">
        <f t="shared" si="6"/>
        <v>0</v>
      </c>
    </row>
    <row r="182" spans="1:22" x14ac:dyDescent="0.2">
      <c r="A182" s="5">
        <v>27</v>
      </c>
      <c r="B182" s="9" t="s">
        <v>162</v>
      </c>
      <c r="C182" s="7" t="s">
        <v>163</v>
      </c>
      <c r="D182" s="5" t="s">
        <v>83</v>
      </c>
      <c r="E182" s="6" t="s">
        <v>164</v>
      </c>
      <c r="F182" s="59" t="s">
        <v>165</v>
      </c>
      <c r="G182" s="6" t="s">
        <v>153</v>
      </c>
      <c r="H182" s="60"/>
      <c r="I182" s="60"/>
      <c r="J182" s="60"/>
      <c r="K182" s="60"/>
      <c r="L182" s="60"/>
      <c r="M182" s="60"/>
      <c r="N182" s="60"/>
      <c r="O182" s="60"/>
      <c r="P182" s="60" t="s">
        <v>0</v>
      </c>
      <c r="Q182" s="60"/>
      <c r="R182" s="60"/>
      <c r="S182" s="60"/>
      <c r="T182" s="31"/>
      <c r="U182" s="61"/>
      <c r="V182" s="62">
        <f t="shared" si="6"/>
        <v>0</v>
      </c>
    </row>
    <row r="183" spans="1:22" x14ac:dyDescent="0.2">
      <c r="A183" s="5">
        <v>28</v>
      </c>
      <c r="B183" s="9" t="s">
        <v>75</v>
      </c>
      <c r="C183" s="39" t="s">
        <v>346</v>
      </c>
      <c r="D183" s="5">
        <v>10</v>
      </c>
      <c r="E183" s="6" t="s">
        <v>347</v>
      </c>
      <c r="F183" s="59" t="s">
        <v>348</v>
      </c>
      <c r="G183" s="6" t="s">
        <v>153</v>
      </c>
      <c r="H183" s="60"/>
      <c r="I183" s="60"/>
      <c r="J183" s="60" t="s">
        <v>0</v>
      </c>
      <c r="K183" s="60"/>
      <c r="L183" s="60"/>
      <c r="M183" s="60"/>
      <c r="N183" s="60"/>
      <c r="O183" s="113"/>
      <c r="P183" s="60"/>
      <c r="Q183" s="60"/>
      <c r="R183" s="60"/>
      <c r="S183" s="60"/>
      <c r="T183" s="31"/>
      <c r="U183" s="61"/>
      <c r="V183" s="62">
        <f t="shared" si="6"/>
        <v>0</v>
      </c>
    </row>
    <row r="184" spans="1:22" x14ac:dyDescent="0.2">
      <c r="A184" s="5">
        <v>29</v>
      </c>
      <c r="B184" s="9" t="s">
        <v>349</v>
      </c>
      <c r="C184" s="39" t="s">
        <v>350</v>
      </c>
      <c r="D184" s="5">
        <v>25</v>
      </c>
      <c r="E184" s="6" t="s">
        <v>351</v>
      </c>
      <c r="F184" s="59" t="s">
        <v>352</v>
      </c>
      <c r="G184" s="6" t="s">
        <v>153</v>
      </c>
      <c r="H184" s="60"/>
      <c r="I184" s="60" t="s">
        <v>0</v>
      </c>
      <c r="J184" s="60"/>
      <c r="K184" s="60"/>
      <c r="L184" s="60"/>
      <c r="M184" s="60"/>
      <c r="N184" s="60"/>
      <c r="O184" s="113"/>
      <c r="P184" s="60"/>
      <c r="Q184" s="60"/>
      <c r="R184" s="60"/>
      <c r="S184" s="60"/>
      <c r="T184" s="31"/>
      <c r="U184" s="61"/>
      <c r="V184" s="62">
        <f t="shared" si="6"/>
        <v>0</v>
      </c>
    </row>
    <row r="185" spans="1:22" x14ac:dyDescent="0.2">
      <c r="A185" s="5">
        <v>30</v>
      </c>
      <c r="B185" s="9" t="s">
        <v>349</v>
      </c>
      <c r="C185" s="39">
        <v>5</v>
      </c>
      <c r="D185" s="5"/>
      <c r="E185" s="6" t="s">
        <v>353</v>
      </c>
      <c r="F185" s="59" t="s">
        <v>354</v>
      </c>
      <c r="G185" s="6" t="s">
        <v>153</v>
      </c>
      <c r="H185" s="60"/>
      <c r="I185" s="60" t="s">
        <v>0</v>
      </c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31"/>
      <c r="U185" s="61"/>
      <c r="V185" s="62">
        <f t="shared" si="6"/>
        <v>0</v>
      </c>
    </row>
    <row r="186" spans="1:22" x14ac:dyDescent="0.2">
      <c r="A186" s="5">
        <v>31</v>
      </c>
      <c r="B186" s="9" t="s">
        <v>355</v>
      </c>
      <c r="C186" s="7">
        <v>3</v>
      </c>
      <c r="D186" s="5" t="s">
        <v>83</v>
      </c>
      <c r="E186" s="6" t="s">
        <v>356</v>
      </c>
      <c r="F186" s="59" t="s">
        <v>357</v>
      </c>
      <c r="G186" s="6" t="s">
        <v>153</v>
      </c>
      <c r="H186" s="60"/>
      <c r="I186" s="60"/>
      <c r="J186" s="60"/>
      <c r="K186" s="60" t="s">
        <v>0</v>
      </c>
      <c r="L186" s="60"/>
      <c r="M186" s="60"/>
      <c r="N186" s="60"/>
      <c r="O186" s="60"/>
      <c r="P186" s="60"/>
      <c r="Q186" s="60"/>
      <c r="R186" s="60"/>
      <c r="S186" s="60"/>
      <c r="T186" s="31"/>
      <c r="U186" s="61"/>
      <c r="V186" s="62">
        <f t="shared" si="6"/>
        <v>0</v>
      </c>
    </row>
    <row r="187" spans="1:22" x14ac:dyDescent="0.2">
      <c r="A187" s="5">
        <v>32</v>
      </c>
      <c r="B187" s="9" t="s">
        <v>184</v>
      </c>
      <c r="C187" s="39" t="s">
        <v>185</v>
      </c>
      <c r="D187" s="5" t="s">
        <v>83</v>
      </c>
      <c r="E187" s="6" t="s">
        <v>186</v>
      </c>
      <c r="F187" s="59" t="s">
        <v>187</v>
      </c>
      <c r="G187" s="6" t="s">
        <v>153</v>
      </c>
      <c r="H187" s="60"/>
      <c r="I187" s="60"/>
      <c r="J187" s="60"/>
      <c r="K187" s="60"/>
      <c r="L187" s="60"/>
      <c r="M187" s="60"/>
      <c r="N187" s="60"/>
      <c r="O187" s="60"/>
      <c r="P187" s="60" t="s">
        <v>70</v>
      </c>
      <c r="Q187" s="60"/>
      <c r="R187" s="60"/>
      <c r="S187" s="60"/>
      <c r="T187" s="31"/>
      <c r="U187" s="31"/>
      <c r="V187" s="62">
        <f t="shared" si="6"/>
        <v>0</v>
      </c>
    </row>
    <row r="188" spans="1:22" x14ac:dyDescent="0.2">
      <c r="A188" s="5">
        <v>33</v>
      </c>
      <c r="B188" s="9" t="s">
        <v>188</v>
      </c>
      <c r="C188" s="39" t="s">
        <v>358</v>
      </c>
      <c r="D188" s="5" t="s">
        <v>83</v>
      </c>
      <c r="E188" s="6" t="s">
        <v>359</v>
      </c>
      <c r="F188" s="59" t="s">
        <v>360</v>
      </c>
      <c r="G188" s="6" t="s">
        <v>153</v>
      </c>
      <c r="H188" s="60"/>
      <c r="I188" s="60"/>
      <c r="J188" s="60" t="s">
        <v>0</v>
      </c>
      <c r="K188" s="60"/>
      <c r="L188" s="60"/>
      <c r="M188" s="60"/>
      <c r="N188" s="60"/>
      <c r="O188" s="60"/>
      <c r="P188" s="60"/>
      <c r="Q188" s="60"/>
      <c r="R188" s="60"/>
      <c r="S188" s="60"/>
      <c r="T188" s="31"/>
      <c r="U188" s="61"/>
      <c r="V188" s="62">
        <f t="shared" si="6"/>
        <v>0</v>
      </c>
    </row>
    <row r="189" spans="1:22" ht="13.5" thickBot="1" x14ac:dyDescent="0.25">
      <c r="A189" s="5">
        <v>34</v>
      </c>
      <c r="B189" s="9" t="s">
        <v>188</v>
      </c>
      <c r="C189" s="39" t="s">
        <v>358</v>
      </c>
      <c r="D189" s="5" t="s">
        <v>83</v>
      </c>
      <c r="E189" s="6" t="s">
        <v>361</v>
      </c>
      <c r="F189" s="59" t="s">
        <v>362</v>
      </c>
      <c r="G189" s="6" t="s">
        <v>153</v>
      </c>
      <c r="H189" s="60"/>
      <c r="I189" s="60"/>
      <c r="J189" s="60"/>
      <c r="K189" s="60" t="s">
        <v>0</v>
      </c>
      <c r="L189" s="60"/>
      <c r="M189" s="60"/>
      <c r="N189" s="60"/>
      <c r="O189" s="60"/>
      <c r="P189" s="60"/>
      <c r="Q189" s="60"/>
      <c r="R189" s="60"/>
      <c r="S189" s="60"/>
      <c r="T189" s="31"/>
      <c r="U189" s="61"/>
      <c r="V189" s="62">
        <f t="shared" si="6"/>
        <v>0</v>
      </c>
    </row>
    <row r="190" spans="1:22" ht="13.5" thickBot="1" x14ac:dyDescent="0.25">
      <c r="A190" s="28"/>
      <c r="B190" s="18"/>
      <c r="C190" s="70"/>
      <c r="D190" s="17"/>
      <c r="E190" s="50"/>
      <c r="F190" s="19"/>
      <c r="G190" s="19"/>
      <c r="H190" s="71"/>
      <c r="I190" s="71"/>
      <c r="J190" s="71"/>
      <c r="K190" s="71"/>
      <c r="L190" s="71"/>
      <c r="M190" s="71"/>
      <c r="N190" s="71"/>
      <c r="O190" s="71"/>
      <c r="P190" s="72"/>
      <c r="Q190" s="71"/>
      <c r="R190" s="71"/>
      <c r="S190" s="71"/>
      <c r="T190" s="73">
        <f>SUM(T156:T189)</f>
        <v>0</v>
      </c>
      <c r="U190" s="73">
        <f>SUM(U156:U189)</f>
        <v>0</v>
      </c>
      <c r="V190" s="73">
        <f>SUM(V156:V189)</f>
        <v>0</v>
      </c>
    </row>
    <row r="191" spans="1:22" x14ac:dyDescent="0.2">
      <c r="A191" s="28"/>
      <c r="B191" s="18"/>
      <c r="C191" s="70"/>
      <c r="D191" s="17"/>
      <c r="E191" s="50"/>
      <c r="F191" s="19"/>
      <c r="G191" s="19"/>
      <c r="H191" s="71"/>
      <c r="I191" s="71"/>
      <c r="J191" s="71"/>
      <c r="K191" s="71"/>
      <c r="L191" s="71"/>
      <c r="M191" s="71"/>
      <c r="N191" s="71"/>
      <c r="O191" s="71"/>
      <c r="P191" s="72"/>
      <c r="Q191" s="71"/>
      <c r="R191" s="71"/>
      <c r="S191" s="71"/>
      <c r="T191" s="74"/>
      <c r="U191" s="74"/>
      <c r="V191" s="75"/>
    </row>
    <row r="192" spans="1:22" x14ac:dyDescent="0.2">
      <c r="A192" s="28"/>
      <c r="B192" s="18"/>
      <c r="C192" s="70"/>
      <c r="D192" s="17"/>
      <c r="E192" s="50"/>
      <c r="F192" s="19"/>
      <c r="G192" s="19"/>
      <c r="H192" s="71"/>
      <c r="I192" s="71"/>
      <c r="J192" s="71"/>
      <c r="K192" s="71"/>
      <c r="L192" s="71"/>
      <c r="M192" s="71"/>
      <c r="N192" s="71"/>
      <c r="O192" s="71"/>
      <c r="P192" s="72"/>
      <c r="Q192" s="71"/>
      <c r="R192" s="71"/>
      <c r="S192" s="71"/>
      <c r="T192" s="74"/>
      <c r="U192" s="74"/>
      <c r="V192" s="75"/>
    </row>
    <row r="193" spans="1:22" x14ac:dyDescent="0.2">
      <c r="A193" s="76" t="s">
        <v>0</v>
      </c>
      <c r="B193" s="77" t="s">
        <v>23</v>
      </c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78"/>
      <c r="U193" s="78"/>
      <c r="V193" s="75"/>
    </row>
    <row r="194" spans="1:22" x14ac:dyDescent="0.2">
      <c r="A194" s="76" t="s">
        <v>1</v>
      </c>
      <c r="B194" s="77" t="s">
        <v>24</v>
      </c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78"/>
      <c r="U194" s="78"/>
      <c r="V194" s="75"/>
    </row>
    <row r="195" spans="1:22" x14ac:dyDescent="0.2">
      <c r="A195" s="76"/>
      <c r="B195" s="77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78"/>
      <c r="U195" s="78"/>
      <c r="V195" s="75"/>
    </row>
    <row r="196" spans="1:22" x14ac:dyDescent="0.2">
      <c r="A196" s="20" t="s">
        <v>25</v>
      </c>
      <c r="B196" s="20"/>
      <c r="C196" s="125" t="s">
        <v>363</v>
      </c>
      <c r="D196" s="126"/>
      <c r="E196" s="79"/>
      <c r="F196" s="127" t="s">
        <v>364</v>
      </c>
      <c r="G196" s="126"/>
      <c r="H196" s="21">
        <v>1</v>
      </c>
      <c r="I196" s="21">
        <v>2</v>
      </c>
      <c r="J196" s="21">
        <v>3</v>
      </c>
      <c r="K196" s="21">
        <v>4</v>
      </c>
      <c r="L196" s="21">
        <v>5</v>
      </c>
      <c r="M196" s="21">
        <v>6</v>
      </c>
      <c r="N196" s="21">
        <v>7</v>
      </c>
      <c r="O196" s="21">
        <v>8</v>
      </c>
      <c r="P196" s="21">
        <v>9</v>
      </c>
      <c r="Q196" s="21">
        <v>10</v>
      </c>
      <c r="R196" s="21">
        <v>11</v>
      </c>
      <c r="S196" s="21">
        <v>12</v>
      </c>
      <c r="T196" s="78"/>
      <c r="U196" s="78"/>
      <c r="V196" s="75"/>
    </row>
    <row r="197" spans="1:22" x14ac:dyDescent="0.2">
      <c r="A197" s="80"/>
      <c r="B197" s="81"/>
      <c r="C197" s="80"/>
      <c r="D197" s="80"/>
      <c r="E197" s="80"/>
      <c r="F197" s="22" t="s">
        <v>0</v>
      </c>
      <c r="G197" s="22">
        <f>SUM(H197:S197)</f>
        <v>32</v>
      </c>
      <c r="H197" s="2">
        <v>3</v>
      </c>
      <c r="I197" s="2">
        <v>5</v>
      </c>
      <c r="J197" s="2">
        <v>3</v>
      </c>
      <c r="K197" s="2">
        <v>4</v>
      </c>
      <c r="L197" s="2">
        <v>2</v>
      </c>
      <c r="M197" s="2">
        <v>1</v>
      </c>
      <c r="N197" s="2">
        <v>5</v>
      </c>
      <c r="O197" s="2">
        <v>4</v>
      </c>
      <c r="P197" s="2">
        <v>2</v>
      </c>
      <c r="Q197" s="2"/>
      <c r="R197" s="2">
        <v>3</v>
      </c>
      <c r="S197" s="2"/>
      <c r="T197" s="78"/>
      <c r="U197" s="78"/>
      <c r="V197" s="75"/>
    </row>
    <row r="198" spans="1:22" x14ac:dyDescent="0.2">
      <c r="A198" s="80"/>
      <c r="B198" s="81"/>
      <c r="C198" s="80"/>
      <c r="D198" s="80"/>
      <c r="E198" s="80"/>
      <c r="F198" s="22" t="s">
        <v>1</v>
      </c>
      <c r="G198" s="22">
        <f>SUM(H198:S198)</f>
        <v>5</v>
      </c>
      <c r="H198" s="2">
        <v>2</v>
      </c>
      <c r="I198" s="2"/>
      <c r="J198" s="2"/>
      <c r="K198" s="2"/>
      <c r="L198" s="2"/>
      <c r="M198" s="2"/>
      <c r="N198" s="2"/>
      <c r="O198" s="2"/>
      <c r="P198" s="2">
        <v>3</v>
      </c>
      <c r="Q198" s="2"/>
      <c r="R198" s="2"/>
      <c r="S198" s="2"/>
      <c r="T198" s="78"/>
      <c r="U198" s="78"/>
      <c r="V198" s="75"/>
    </row>
    <row r="199" spans="1:22" x14ac:dyDescent="0.2">
      <c r="A199" s="76"/>
      <c r="B199" s="77"/>
      <c r="C199" s="50"/>
      <c r="D199" s="50"/>
      <c r="E199" s="50"/>
      <c r="F199" s="50"/>
      <c r="G199" s="50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78"/>
      <c r="U199" s="78"/>
      <c r="V199" s="75"/>
    </row>
    <row r="200" spans="1:22" ht="19.5" x14ac:dyDescent="0.2">
      <c r="A200" s="76"/>
      <c r="B200" s="90" t="s">
        <v>52</v>
      </c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78"/>
      <c r="U200" s="78"/>
      <c r="V200" s="75"/>
    </row>
    <row r="201" spans="1:22" ht="15.75" x14ac:dyDescent="0.2">
      <c r="A201" s="48" t="s">
        <v>28</v>
      </c>
      <c r="B201" s="49"/>
      <c r="C201" s="50"/>
      <c r="D201" s="50"/>
      <c r="E201" s="50"/>
      <c r="F201" s="50"/>
      <c r="G201" s="50"/>
      <c r="H201" s="19"/>
      <c r="I201" s="19"/>
      <c r="J201" s="19"/>
      <c r="K201" s="19"/>
      <c r="L201" s="19"/>
      <c r="M201" s="51"/>
      <c r="N201" s="51"/>
      <c r="O201" s="51"/>
      <c r="P201" s="51"/>
      <c r="Q201" s="51"/>
      <c r="R201" s="51"/>
      <c r="S201" s="51"/>
      <c r="T201" s="52"/>
      <c r="U201" s="52"/>
      <c r="V201" s="75"/>
    </row>
    <row r="202" spans="1:22" ht="76.5" x14ac:dyDescent="0.2">
      <c r="A202" s="54" t="s">
        <v>2</v>
      </c>
      <c r="B202" s="55" t="s">
        <v>26</v>
      </c>
      <c r="C202" s="55" t="s">
        <v>3</v>
      </c>
      <c r="D202" s="56" t="s">
        <v>4</v>
      </c>
      <c r="E202" s="56" t="s">
        <v>17</v>
      </c>
      <c r="F202" s="56" t="s">
        <v>20</v>
      </c>
      <c r="G202" s="56" t="s">
        <v>19</v>
      </c>
      <c r="H202" s="57" t="s">
        <v>5</v>
      </c>
      <c r="I202" s="57" t="s">
        <v>6</v>
      </c>
      <c r="J202" s="57" t="s">
        <v>7</v>
      </c>
      <c r="K202" s="57" t="s">
        <v>8</v>
      </c>
      <c r="L202" s="57" t="s">
        <v>9</v>
      </c>
      <c r="M202" s="57" t="s">
        <v>10</v>
      </c>
      <c r="N202" s="57" t="s">
        <v>11</v>
      </c>
      <c r="O202" s="57" t="s">
        <v>12</v>
      </c>
      <c r="P202" s="57" t="s">
        <v>13</v>
      </c>
      <c r="Q202" s="57" t="s">
        <v>14</v>
      </c>
      <c r="R202" s="57" t="s">
        <v>15</v>
      </c>
      <c r="S202" s="57" t="s">
        <v>16</v>
      </c>
      <c r="T202" s="58" t="s">
        <v>437</v>
      </c>
      <c r="U202" s="58" t="s">
        <v>438</v>
      </c>
      <c r="V202" s="119" t="s">
        <v>439</v>
      </c>
    </row>
    <row r="203" spans="1:22" x14ac:dyDescent="0.2">
      <c r="A203" s="5" t="s">
        <v>29</v>
      </c>
      <c r="B203" s="9" t="s">
        <v>82</v>
      </c>
      <c r="C203" s="7" t="s">
        <v>365</v>
      </c>
      <c r="D203" s="5" t="s">
        <v>83</v>
      </c>
      <c r="E203" s="9" t="s">
        <v>366</v>
      </c>
      <c r="F203" s="9" t="s">
        <v>367</v>
      </c>
      <c r="G203" s="6" t="s">
        <v>201</v>
      </c>
      <c r="H203" s="60"/>
      <c r="I203" s="60"/>
      <c r="J203" s="60"/>
      <c r="K203" s="60"/>
      <c r="L203" s="60"/>
      <c r="M203" s="60"/>
      <c r="N203" s="60" t="s">
        <v>70</v>
      </c>
      <c r="O203" s="60"/>
      <c r="P203" s="60"/>
      <c r="Q203" s="60"/>
      <c r="R203" s="60"/>
      <c r="S203" s="60"/>
      <c r="T203" s="31"/>
      <c r="U203" s="31"/>
      <c r="V203" s="91">
        <f>T203+U203</f>
        <v>0</v>
      </c>
    </row>
    <row r="204" spans="1:22" x14ac:dyDescent="0.2">
      <c r="A204" s="5" t="s">
        <v>30</v>
      </c>
      <c r="B204" s="9" t="s">
        <v>82</v>
      </c>
      <c r="C204" s="7" t="s">
        <v>368</v>
      </c>
      <c r="D204" s="5" t="s">
        <v>83</v>
      </c>
      <c r="E204" s="9" t="s">
        <v>369</v>
      </c>
      <c r="F204" s="9" t="s">
        <v>370</v>
      </c>
      <c r="G204" s="6" t="s">
        <v>201</v>
      </c>
      <c r="H204" s="60"/>
      <c r="I204" s="60"/>
      <c r="J204" s="60"/>
      <c r="K204" s="60"/>
      <c r="L204" s="60"/>
      <c r="M204" s="60"/>
      <c r="N204" s="60" t="s">
        <v>0</v>
      </c>
      <c r="O204" s="60"/>
      <c r="P204" s="60"/>
      <c r="Q204" s="60"/>
      <c r="R204" s="60"/>
      <c r="S204" s="60"/>
      <c r="T204" s="32"/>
      <c r="U204" s="64"/>
      <c r="V204" s="91">
        <f t="shared" ref="V204:V215" si="7">T204+U204</f>
        <v>0</v>
      </c>
    </row>
    <row r="205" spans="1:22" x14ac:dyDescent="0.2">
      <c r="A205" s="5" t="s">
        <v>31</v>
      </c>
      <c r="B205" s="9" t="s">
        <v>371</v>
      </c>
      <c r="C205" s="7">
        <v>2</v>
      </c>
      <c r="D205" s="5">
        <v>10</v>
      </c>
      <c r="E205" s="9" t="s">
        <v>372</v>
      </c>
      <c r="F205" s="9" t="s">
        <v>373</v>
      </c>
      <c r="G205" s="6" t="s">
        <v>240</v>
      </c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 t="s">
        <v>0</v>
      </c>
      <c r="S205" s="60"/>
      <c r="T205" s="31"/>
      <c r="U205" s="61"/>
      <c r="V205" s="91">
        <f t="shared" si="7"/>
        <v>0</v>
      </c>
    </row>
    <row r="206" spans="1:22" x14ac:dyDescent="0.2">
      <c r="A206" s="5" t="s">
        <v>21</v>
      </c>
      <c r="B206" s="9" t="s">
        <v>374</v>
      </c>
      <c r="C206" s="7">
        <v>5</v>
      </c>
      <c r="D206" s="5">
        <v>17.100000000000001</v>
      </c>
      <c r="E206" s="9" t="s">
        <v>375</v>
      </c>
      <c r="F206" s="9" t="s">
        <v>376</v>
      </c>
      <c r="G206" s="6" t="s">
        <v>240</v>
      </c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 t="s">
        <v>0</v>
      </c>
      <c r="S206" s="60"/>
      <c r="T206" s="31"/>
      <c r="U206" s="61"/>
      <c r="V206" s="91">
        <f t="shared" si="7"/>
        <v>0</v>
      </c>
    </row>
    <row r="207" spans="1:22" x14ac:dyDescent="0.2">
      <c r="A207" s="5" t="s">
        <v>32</v>
      </c>
      <c r="B207" s="9" t="s">
        <v>377</v>
      </c>
      <c r="C207" s="7">
        <v>5</v>
      </c>
      <c r="D207" s="5">
        <v>17.100000000000001</v>
      </c>
      <c r="E207" s="9" t="s">
        <v>378</v>
      </c>
      <c r="F207" s="9" t="s">
        <v>379</v>
      </c>
      <c r="G207" s="6" t="s">
        <v>240</v>
      </c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 t="s">
        <v>0</v>
      </c>
      <c r="S207" s="60"/>
      <c r="T207" s="31"/>
      <c r="U207" s="61"/>
      <c r="V207" s="91">
        <f t="shared" si="7"/>
        <v>0</v>
      </c>
    </row>
    <row r="208" spans="1:22" x14ac:dyDescent="0.2">
      <c r="A208" s="5" t="s">
        <v>33</v>
      </c>
      <c r="B208" s="9" t="s">
        <v>380</v>
      </c>
      <c r="C208" s="7">
        <v>5</v>
      </c>
      <c r="D208" s="5">
        <v>15</v>
      </c>
      <c r="E208" s="9" t="s">
        <v>381</v>
      </c>
      <c r="F208" s="9" t="s">
        <v>382</v>
      </c>
      <c r="G208" s="6" t="s">
        <v>240</v>
      </c>
      <c r="H208" s="60"/>
      <c r="I208" s="60"/>
      <c r="J208" s="60"/>
      <c r="K208" s="60"/>
      <c r="L208" s="60"/>
      <c r="M208" s="60"/>
      <c r="N208" s="60"/>
      <c r="O208" s="60" t="s">
        <v>0</v>
      </c>
      <c r="P208" s="60"/>
      <c r="Q208" s="60"/>
      <c r="R208" s="60"/>
      <c r="S208" s="60"/>
      <c r="T208" s="31"/>
      <c r="U208" s="61"/>
      <c r="V208" s="91">
        <f t="shared" si="7"/>
        <v>0</v>
      </c>
    </row>
    <row r="209" spans="1:22" x14ac:dyDescent="0.2">
      <c r="A209" s="5" t="s">
        <v>34</v>
      </c>
      <c r="B209" s="9" t="s">
        <v>383</v>
      </c>
      <c r="C209" s="7">
        <v>1</v>
      </c>
      <c r="D209" s="5" t="s">
        <v>83</v>
      </c>
      <c r="E209" s="9" t="s">
        <v>384</v>
      </c>
      <c r="F209" s="9" t="s">
        <v>385</v>
      </c>
      <c r="G209" s="6" t="s">
        <v>240</v>
      </c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 t="s">
        <v>70</v>
      </c>
      <c r="S209" s="69"/>
      <c r="T209" s="31"/>
      <c r="U209" s="31"/>
      <c r="V209" s="91">
        <f t="shared" si="7"/>
        <v>0</v>
      </c>
    </row>
    <row r="210" spans="1:22" x14ac:dyDescent="0.2">
      <c r="A210" s="5" t="s">
        <v>22</v>
      </c>
      <c r="B210" s="9" t="s">
        <v>386</v>
      </c>
      <c r="C210" s="7">
        <v>5</v>
      </c>
      <c r="D210" s="5">
        <v>14</v>
      </c>
      <c r="E210" s="9" t="s">
        <v>387</v>
      </c>
      <c r="F210" s="9" t="s">
        <v>388</v>
      </c>
      <c r="G210" s="6" t="s">
        <v>240</v>
      </c>
      <c r="H210" s="60"/>
      <c r="I210" s="60"/>
      <c r="J210" s="60"/>
      <c r="K210" s="60"/>
      <c r="L210" s="60"/>
      <c r="M210" s="60" t="s">
        <v>0</v>
      </c>
      <c r="N210" s="60"/>
      <c r="O210" s="60"/>
      <c r="P210" s="60"/>
      <c r="Q210" s="60"/>
      <c r="R210" s="60"/>
      <c r="S210" s="69"/>
      <c r="T210" s="31"/>
      <c r="U210" s="61"/>
      <c r="V210" s="91">
        <f t="shared" si="7"/>
        <v>0</v>
      </c>
    </row>
    <row r="211" spans="1:22" x14ac:dyDescent="0.2">
      <c r="A211" s="5" t="s">
        <v>35</v>
      </c>
      <c r="B211" s="9" t="s">
        <v>389</v>
      </c>
      <c r="C211" s="3" t="s">
        <v>222</v>
      </c>
      <c r="D211" s="5" t="s">
        <v>83</v>
      </c>
      <c r="E211" s="9" t="s">
        <v>390</v>
      </c>
      <c r="F211" s="9" t="s">
        <v>391</v>
      </c>
      <c r="G211" s="6" t="s">
        <v>240</v>
      </c>
      <c r="H211" s="2"/>
      <c r="I211" s="69"/>
      <c r="J211" s="69"/>
      <c r="K211" s="2"/>
      <c r="L211" s="69"/>
      <c r="M211" s="69"/>
      <c r="N211" s="69"/>
      <c r="O211" s="69"/>
      <c r="P211" s="69"/>
      <c r="Q211" s="69"/>
      <c r="R211" s="60" t="s">
        <v>0</v>
      </c>
      <c r="S211" s="60"/>
      <c r="T211" s="31"/>
      <c r="U211" s="61"/>
      <c r="V211" s="91">
        <f t="shared" si="7"/>
        <v>0</v>
      </c>
    </row>
    <row r="212" spans="1:22" x14ac:dyDescent="0.2">
      <c r="A212" s="5" t="s">
        <v>36</v>
      </c>
      <c r="B212" s="9" t="s">
        <v>82</v>
      </c>
      <c r="C212" s="7" t="s">
        <v>392</v>
      </c>
      <c r="D212" s="5"/>
      <c r="E212" s="9" t="s">
        <v>393</v>
      </c>
      <c r="F212" s="9" t="s">
        <v>394</v>
      </c>
      <c r="G212" s="6" t="s">
        <v>395</v>
      </c>
      <c r="H212" s="60"/>
      <c r="I212" s="60"/>
      <c r="J212" s="60"/>
      <c r="K212" s="60"/>
      <c r="L212" s="60"/>
      <c r="M212" s="60"/>
      <c r="N212" s="60"/>
      <c r="O212" s="60"/>
      <c r="P212" s="60" t="s">
        <v>0</v>
      </c>
      <c r="Q212" s="60"/>
      <c r="R212" s="60"/>
      <c r="S212" s="60"/>
      <c r="T212" s="31"/>
      <c r="U212" s="61"/>
      <c r="V212" s="91">
        <f t="shared" si="7"/>
        <v>0</v>
      </c>
    </row>
    <row r="213" spans="1:22" x14ac:dyDescent="0.2">
      <c r="A213" s="5" t="s">
        <v>37</v>
      </c>
      <c r="B213" s="9" t="s">
        <v>254</v>
      </c>
      <c r="C213" s="7">
        <v>0.5</v>
      </c>
      <c r="D213" s="5"/>
      <c r="E213" s="9" t="s">
        <v>396</v>
      </c>
      <c r="F213" s="9" t="s">
        <v>397</v>
      </c>
      <c r="G213" s="6" t="s">
        <v>395</v>
      </c>
      <c r="H213" s="60"/>
      <c r="I213" s="60"/>
      <c r="J213" s="60"/>
      <c r="K213" s="60"/>
      <c r="L213" s="60"/>
      <c r="M213" s="60" t="s">
        <v>0</v>
      </c>
      <c r="N213" s="60"/>
      <c r="O213" s="60"/>
      <c r="P213" s="60"/>
      <c r="Q213" s="60"/>
      <c r="R213" s="60"/>
      <c r="S213" s="60"/>
      <c r="T213" s="31"/>
      <c r="U213" s="61"/>
      <c r="V213" s="91">
        <f t="shared" si="7"/>
        <v>0</v>
      </c>
    </row>
    <row r="214" spans="1:22" x14ac:dyDescent="0.2">
      <c r="A214" s="5" t="s">
        <v>38</v>
      </c>
      <c r="B214" s="9" t="s">
        <v>398</v>
      </c>
      <c r="C214" s="7">
        <v>1</v>
      </c>
      <c r="D214" s="5"/>
      <c r="E214" s="9" t="s">
        <v>399</v>
      </c>
      <c r="F214" s="9" t="s">
        <v>400</v>
      </c>
      <c r="G214" s="6" t="s">
        <v>395</v>
      </c>
      <c r="H214" s="60"/>
      <c r="I214" s="60"/>
      <c r="J214" s="60"/>
      <c r="K214" s="60"/>
      <c r="L214" s="60"/>
      <c r="M214" s="60"/>
      <c r="N214" s="60"/>
      <c r="O214" s="60"/>
      <c r="P214" s="60" t="s">
        <v>0</v>
      </c>
      <c r="Q214" s="60"/>
      <c r="R214" s="60"/>
      <c r="S214" s="60"/>
      <c r="T214" s="31"/>
      <c r="U214" s="61"/>
      <c r="V214" s="91">
        <f t="shared" si="7"/>
        <v>0</v>
      </c>
    </row>
    <row r="215" spans="1:22" ht="13.5" thickBot="1" x14ac:dyDescent="0.25">
      <c r="A215" s="5" t="s">
        <v>39</v>
      </c>
      <c r="B215" s="9" t="s">
        <v>401</v>
      </c>
      <c r="C215" s="7">
        <v>5</v>
      </c>
      <c r="D215" s="5"/>
      <c r="E215" s="9" t="s">
        <v>402</v>
      </c>
      <c r="F215" s="9" t="s">
        <v>403</v>
      </c>
      <c r="G215" s="6" t="s">
        <v>395</v>
      </c>
      <c r="H215" s="60"/>
      <c r="I215" s="60"/>
      <c r="J215" s="60"/>
      <c r="K215" s="60"/>
      <c r="L215" s="60"/>
      <c r="M215" s="60"/>
      <c r="N215" s="60"/>
      <c r="O215" s="60"/>
      <c r="P215" s="60" t="s">
        <v>0</v>
      </c>
      <c r="Q215" s="60"/>
      <c r="R215" s="60"/>
      <c r="S215" s="60"/>
      <c r="T215" s="31"/>
      <c r="U215" s="61"/>
      <c r="V215" s="91">
        <f t="shared" si="7"/>
        <v>0</v>
      </c>
    </row>
    <row r="216" spans="1:22" ht="13.5" thickBot="1" x14ac:dyDescent="0.25">
      <c r="A216" s="76"/>
      <c r="B216" s="77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87">
        <f>SUM(T203:T215)</f>
        <v>0</v>
      </c>
      <c r="U216" s="87">
        <f>SUM(U203:U215)</f>
        <v>0</v>
      </c>
      <c r="V216" s="87">
        <f>SUM(V203:V215)</f>
        <v>0</v>
      </c>
    </row>
    <row r="217" spans="1:22" x14ac:dyDescent="0.2">
      <c r="A217" s="20" t="s">
        <v>25</v>
      </c>
      <c r="B217" s="20"/>
      <c r="C217" s="125" t="s">
        <v>404</v>
      </c>
      <c r="D217" s="126"/>
      <c r="E217" s="79"/>
      <c r="F217" s="127" t="s">
        <v>364</v>
      </c>
      <c r="G217" s="126"/>
      <c r="H217" s="21">
        <v>1</v>
      </c>
      <c r="I217" s="21">
        <v>2</v>
      </c>
      <c r="J217" s="21">
        <v>3</v>
      </c>
      <c r="K217" s="21">
        <v>4</v>
      </c>
      <c r="L217" s="21">
        <v>5</v>
      </c>
      <c r="M217" s="21">
        <v>6</v>
      </c>
      <c r="N217" s="21">
        <v>7</v>
      </c>
      <c r="O217" s="21">
        <v>8</v>
      </c>
      <c r="P217" s="21">
        <v>9</v>
      </c>
      <c r="Q217" s="21">
        <v>10</v>
      </c>
      <c r="R217" s="21">
        <v>11</v>
      </c>
      <c r="S217" s="21">
        <v>12</v>
      </c>
      <c r="T217" s="78"/>
      <c r="U217" s="78"/>
      <c r="V217" s="75"/>
    </row>
    <row r="218" spans="1:22" x14ac:dyDescent="0.2">
      <c r="A218" s="80"/>
      <c r="B218" s="81"/>
      <c r="C218" s="80"/>
      <c r="D218" s="80"/>
      <c r="E218" s="80"/>
      <c r="F218" s="88" t="s">
        <v>0</v>
      </c>
      <c r="G218" s="88">
        <f>SUM(H218:S218)</f>
        <v>13</v>
      </c>
      <c r="H218" s="2"/>
      <c r="I218" s="2"/>
      <c r="J218" s="2"/>
      <c r="K218" s="2"/>
      <c r="L218" s="2"/>
      <c r="M218" s="2">
        <v>2</v>
      </c>
      <c r="N218" s="2">
        <v>2</v>
      </c>
      <c r="O218" s="2">
        <v>1</v>
      </c>
      <c r="P218" s="2">
        <v>3</v>
      </c>
      <c r="Q218" s="2"/>
      <c r="R218" s="2">
        <v>5</v>
      </c>
      <c r="S218" s="2"/>
      <c r="T218" s="78"/>
      <c r="U218" s="78"/>
      <c r="V218" s="75"/>
    </row>
    <row r="219" spans="1:22" x14ac:dyDescent="0.2">
      <c r="A219" s="80"/>
      <c r="B219" s="81"/>
      <c r="C219" s="80"/>
      <c r="D219" s="80"/>
      <c r="E219" s="80"/>
      <c r="F219" s="22" t="s">
        <v>1</v>
      </c>
      <c r="G219" s="88">
        <f>SUM(H219:S219)</f>
        <v>2</v>
      </c>
      <c r="H219" s="2"/>
      <c r="I219" s="2"/>
      <c r="J219" s="2"/>
      <c r="K219" s="2"/>
      <c r="L219" s="2"/>
      <c r="M219" s="2"/>
      <c r="N219" s="2">
        <v>1</v>
      </c>
      <c r="O219" s="2"/>
      <c r="P219" s="2"/>
      <c r="Q219" s="2"/>
      <c r="R219" s="2">
        <v>1</v>
      </c>
      <c r="S219" s="2"/>
      <c r="T219" s="78"/>
      <c r="U219" s="78"/>
      <c r="V219" s="75"/>
    </row>
    <row r="220" spans="1:22" x14ac:dyDescent="0.2">
      <c r="A220" s="76"/>
      <c r="B220" s="77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78"/>
      <c r="U220" s="78"/>
      <c r="V220" s="75"/>
    </row>
    <row r="221" spans="1:22" ht="15.75" x14ac:dyDescent="0.2">
      <c r="A221" s="48" t="s">
        <v>49</v>
      </c>
      <c r="B221" s="49"/>
      <c r="C221" s="50"/>
      <c r="D221" s="50"/>
      <c r="E221" s="50"/>
      <c r="F221" s="50"/>
      <c r="G221" s="50"/>
      <c r="H221" s="19"/>
      <c r="I221" s="19"/>
      <c r="J221" s="19"/>
      <c r="K221" s="19"/>
      <c r="L221" s="19"/>
      <c r="M221" s="51"/>
      <c r="N221" s="51"/>
      <c r="O221" s="51"/>
      <c r="P221" s="51"/>
      <c r="Q221" s="51"/>
      <c r="R221" s="51"/>
      <c r="S221" s="51"/>
      <c r="T221" s="52"/>
      <c r="U221" s="52"/>
      <c r="V221" s="75"/>
    </row>
    <row r="222" spans="1:22" ht="76.5" x14ac:dyDescent="0.2">
      <c r="A222" s="54" t="s">
        <v>2</v>
      </c>
      <c r="B222" s="55" t="s">
        <v>26</v>
      </c>
      <c r="C222" s="55" t="s">
        <v>3</v>
      </c>
      <c r="D222" s="56" t="s">
        <v>4</v>
      </c>
      <c r="E222" s="56" t="s">
        <v>17</v>
      </c>
      <c r="F222" s="56" t="s">
        <v>20</v>
      </c>
      <c r="G222" s="56" t="s">
        <v>19</v>
      </c>
      <c r="H222" s="57" t="s">
        <v>5</v>
      </c>
      <c r="I222" s="57" t="s">
        <v>6</v>
      </c>
      <c r="J222" s="57" t="s">
        <v>7</v>
      </c>
      <c r="K222" s="57" t="s">
        <v>8</v>
      </c>
      <c r="L222" s="57" t="s">
        <v>9</v>
      </c>
      <c r="M222" s="57" t="s">
        <v>10</v>
      </c>
      <c r="N222" s="57" t="s">
        <v>11</v>
      </c>
      <c r="O222" s="57" t="s">
        <v>12</v>
      </c>
      <c r="P222" s="57" t="s">
        <v>13</v>
      </c>
      <c r="Q222" s="57" t="s">
        <v>14</v>
      </c>
      <c r="R222" s="57" t="s">
        <v>15</v>
      </c>
      <c r="S222" s="57" t="s">
        <v>16</v>
      </c>
      <c r="T222" s="58" t="s">
        <v>437</v>
      </c>
      <c r="U222" s="58" t="s">
        <v>438</v>
      </c>
      <c r="V222" s="119" t="s">
        <v>439</v>
      </c>
    </row>
    <row r="223" spans="1:22" x14ac:dyDescent="0.2">
      <c r="A223" s="5">
        <v>1</v>
      </c>
      <c r="B223" s="11" t="s">
        <v>405</v>
      </c>
      <c r="C223" s="94" t="s">
        <v>406</v>
      </c>
      <c r="D223" s="93">
        <v>16</v>
      </c>
      <c r="E223" s="6" t="s">
        <v>407</v>
      </c>
      <c r="F223" s="36" t="s">
        <v>408</v>
      </c>
      <c r="G223" s="22" t="s">
        <v>308</v>
      </c>
      <c r="H223" s="66"/>
      <c r="I223" s="66"/>
      <c r="J223" s="41"/>
      <c r="K223" s="66"/>
      <c r="L223" s="66"/>
      <c r="M223" s="66" t="s">
        <v>0</v>
      </c>
      <c r="N223" s="66"/>
      <c r="O223" s="66"/>
      <c r="P223" s="22"/>
      <c r="Q223" s="2"/>
      <c r="R223" s="2"/>
      <c r="S223" s="2"/>
      <c r="T223" s="31"/>
      <c r="U223" s="61"/>
      <c r="V223" s="91">
        <f t="shared" ref="V223:V229" si="8">T223+U223</f>
        <v>0</v>
      </c>
    </row>
    <row r="224" spans="1:22" x14ac:dyDescent="0.2">
      <c r="A224" s="5">
        <v>2</v>
      </c>
      <c r="B224" s="11" t="s">
        <v>409</v>
      </c>
      <c r="C224" s="94" t="s">
        <v>272</v>
      </c>
      <c r="D224" s="93"/>
      <c r="E224" s="6" t="s">
        <v>273</v>
      </c>
      <c r="F224" s="36" t="s">
        <v>274</v>
      </c>
      <c r="G224" s="22" t="s">
        <v>307</v>
      </c>
      <c r="H224" s="66"/>
      <c r="I224" s="66"/>
      <c r="J224" s="41"/>
      <c r="K224" s="66"/>
      <c r="L224" s="66"/>
      <c r="M224" s="66" t="s">
        <v>1</v>
      </c>
      <c r="N224" s="66"/>
      <c r="O224" s="66"/>
      <c r="P224" s="22"/>
      <c r="Q224" s="2"/>
      <c r="R224" s="2"/>
      <c r="S224" s="2"/>
      <c r="T224" s="61"/>
      <c r="U224" s="31"/>
      <c r="V224" s="91">
        <f t="shared" si="8"/>
        <v>0</v>
      </c>
    </row>
    <row r="225" spans="1:22" x14ac:dyDescent="0.2">
      <c r="A225" s="5">
        <v>3</v>
      </c>
      <c r="B225" s="40" t="s">
        <v>410</v>
      </c>
      <c r="C225" s="37" t="s">
        <v>411</v>
      </c>
      <c r="D225" s="36"/>
      <c r="E225" s="6" t="s">
        <v>412</v>
      </c>
      <c r="F225" s="22" t="s">
        <v>286</v>
      </c>
      <c r="G225" s="22" t="s">
        <v>308</v>
      </c>
      <c r="H225" s="41"/>
      <c r="I225" s="2"/>
      <c r="J225" s="41"/>
      <c r="K225" s="2"/>
      <c r="L225" s="2"/>
      <c r="M225" s="41"/>
      <c r="N225" s="66" t="s">
        <v>0</v>
      </c>
      <c r="O225" s="66"/>
      <c r="P225" s="41"/>
      <c r="Q225" s="41"/>
      <c r="R225" s="66"/>
      <c r="S225" s="66"/>
      <c r="T225" s="31"/>
      <c r="U225" s="61"/>
      <c r="V225" s="91">
        <f t="shared" si="8"/>
        <v>0</v>
      </c>
    </row>
    <row r="226" spans="1:22" x14ac:dyDescent="0.2">
      <c r="A226" s="5">
        <v>4</v>
      </c>
      <c r="B226" s="11" t="s">
        <v>413</v>
      </c>
      <c r="C226" s="94" t="s">
        <v>414</v>
      </c>
      <c r="D226" s="93"/>
      <c r="E226" s="95" t="s">
        <v>415</v>
      </c>
      <c r="F226" s="36" t="s">
        <v>304</v>
      </c>
      <c r="G226" s="22" t="s">
        <v>307</v>
      </c>
      <c r="H226" s="2"/>
      <c r="I226" s="69"/>
      <c r="J226" s="69"/>
      <c r="K226" s="2" t="s">
        <v>0</v>
      </c>
      <c r="L226" s="69"/>
      <c r="M226" s="69"/>
      <c r="N226" s="69"/>
      <c r="O226" s="69"/>
      <c r="P226" s="69"/>
      <c r="Q226" s="69"/>
      <c r="R226" s="69"/>
      <c r="S226" s="69"/>
      <c r="T226" s="31"/>
      <c r="U226" s="61"/>
      <c r="V226" s="91">
        <f t="shared" si="8"/>
        <v>0</v>
      </c>
    </row>
    <row r="227" spans="1:22" x14ac:dyDescent="0.2">
      <c r="A227" s="5">
        <v>5</v>
      </c>
      <c r="B227" s="11" t="s">
        <v>416</v>
      </c>
      <c r="C227" s="94" t="s">
        <v>417</v>
      </c>
      <c r="D227" s="93"/>
      <c r="E227" s="95" t="s">
        <v>418</v>
      </c>
      <c r="F227" s="36" t="s">
        <v>419</v>
      </c>
      <c r="G227" s="22" t="s">
        <v>307</v>
      </c>
      <c r="H227" s="2"/>
      <c r="I227" s="69"/>
      <c r="J227" s="69" t="s">
        <v>0</v>
      </c>
      <c r="K227" s="2"/>
      <c r="L227" s="69"/>
      <c r="M227" s="69"/>
      <c r="N227" s="69" t="s">
        <v>1</v>
      </c>
      <c r="O227" s="69"/>
      <c r="P227" s="69"/>
      <c r="Q227" s="69"/>
      <c r="R227" s="69"/>
      <c r="S227" s="69"/>
      <c r="T227" s="31"/>
      <c r="U227" s="31"/>
      <c r="V227" s="91">
        <f t="shared" si="8"/>
        <v>0</v>
      </c>
    </row>
    <row r="228" spans="1:22" x14ac:dyDescent="0.2">
      <c r="A228" s="5">
        <v>6</v>
      </c>
      <c r="B228" s="11" t="s">
        <v>420</v>
      </c>
      <c r="C228" s="37" t="s">
        <v>421</v>
      </c>
      <c r="D228" s="36"/>
      <c r="E228" s="95" t="s">
        <v>422</v>
      </c>
      <c r="F228" s="22" t="s">
        <v>423</v>
      </c>
      <c r="G228" s="22" t="s">
        <v>307</v>
      </c>
      <c r="H228" s="2"/>
      <c r="I228" s="69"/>
      <c r="J228" s="69"/>
      <c r="K228" s="2"/>
      <c r="L228" s="69" t="s">
        <v>0</v>
      </c>
      <c r="M228" s="69"/>
      <c r="N228" s="69"/>
      <c r="O228" s="69"/>
      <c r="P228" s="69"/>
      <c r="Q228" s="69"/>
      <c r="R228" s="69"/>
      <c r="S228" s="69"/>
      <c r="T228" s="32"/>
      <c r="U228" s="64"/>
      <c r="V228" s="91">
        <f t="shared" si="8"/>
        <v>0</v>
      </c>
    </row>
    <row r="229" spans="1:22" ht="13.5" thickBot="1" x14ac:dyDescent="0.25">
      <c r="A229" s="5">
        <v>7</v>
      </c>
      <c r="B229" s="11" t="s">
        <v>424</v>
      </c>
      <c r="C229" s="114" t="s">
        <v>425</v>
      </c>
      <c r="D229" s="93">
        <v>23</v>
      </c>
      <c r="E229" s="36" t="s">
        <v>426</v>
      </c>
      <c r="F229" s="22" t="s">
        <v>427</v>
      </c>
      <c r="G229" s="22" t="s">
        <v>307</v>
      </c>
      <c r="H229" s="66"/>
      <c r="I229" s="66"/>
      <c r="J229" s="66"/>
      <c r="K229" s="66"/>
      <c r="L229" s="66"/>
      <c r="M229" s="66"/>
      <c r="N229" s="66"/>
      <c r="O229" s="41"/>
      <c r="P229" s="66"/>
      <c r="Q229" s="66" t="s">
        <v>0</v>
      </c>
      <c r="R229" s="66"/>
      <c r="S229" s="115"/>
      <c r="T229" s="32"/>
      <c r="U229" s="64"/>
      <c r="V229" s="91">
        <f t="shared" si="8"/>
        <v>0</v>
      </c>
    </row>
    <row r="230" spans="1:22" ht="13.5" thickBot="1" x14ac:dyDescent="0.25">
      <c r="A230" s="76"/>
      <c r="B230" s="77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96">
        <f>SUM(T223:T229)</f>
        <v>0</v>
      </c>
      <c r="U230" s="96">
        <f>SUM(U223:U229)</f>
        <v>0</v>
      </c>
      <c r="V230" s="96">
        <f>SUM(V223:V229)</f>
        <v>0</v>
      </c>
    </row>
    <row r="231" spans="1:22" x14ac:dyDescent="0.2">
      <c r="A231" s="29" t="s">
        <v>25</v>
      </c>
      <c r="B231" s="20"/>
      <c r="C231" s="125" t="s">
        <v>428</v>
      </c>
      <c r="D231" s="126"/>
      <c r="E231" s="79"/>
      <c r="F231" s="127" t="s">
        <v>364</v>
      </c>
      <c r="G231" s="126"/>
      <c r="H231" s="21">
        <v>1</v>
      </c>
      <c r="I231" s="21">
        <v>2</v>
      </c>
      <c r="J231" s="21">
        <v>3</v>
      </c>
      <c r="K231" s="21">
        <v>4</v>
      </c>
      <c r="L231" s="21">
        <v>5</v>
      </c>
      <c r="M231" s="21">
        <v>6</v>
      </c>
      <c r="N231" s="21">
        <v>7</v>
      </c>
      <c r="O231" s="21">
        <v>8</v>
      </c>
      <c r="P231" s="21">
        <v>9</v>
      </c>
      <c r="Q231" s="21">
        <v>10</v>
      </c>
      <c r="R231" s="21">
        <v>11</v>
      </c>
      <c r="S231" s="21">
        <v>12</v>
      </c>
      <c r="T231" s="78"/>
      <c r="U231" s="78"/>
      <c r="V231" s="75"/>
    </row>
    <row r="232" spans="1:22" x14ac:dyDescent="0.2">
      <c r="A232" s="76"/>
      <c r="B232" s="77"/>
      <c r="C232" s="50"/>
      <c r="D232" s="50"/>
      <c r="E232" s="50"/>
      <c r="F232" s="22" t="s">
        <v>0</v>
      </c>
      <c r="G232" s="22">
        <f>SUM(H232:S232)</f>
        <v>6</v>
      </c>
      <c r="H232" s="2"/>
      <c r="I232" s="2"/>
      <c r="J232" s="2">
        <v>1</v>
      </c>
      <c r="K232" s="2">
        <v>1</v>
      </c>
      <c r="L232" s="2">
        <v>1</v>
      </c>
      <c r="M232" s="2">
        <v>1</v>
      </c>
      <c r="N232" s="2">
        <v>1</v>
      </c>
      <c r="O232" s="2"/>
      <c r="P232" s="2"/>
      <c r="Q232" s="2">
        <v>1</v>
      </c>
      <c r="R232" s="2"/>
      <c r="S232" s="2"/>
      <c r="T232" s="78"/>
      <c r="U232" s="78"/>
      <c r="V232" s="75"/>
    </row>
    <row r="233" spans="1:22" x14ac:dyDescent="0.2">
      <c r="A233" s="76"/>
      <c r="B233" s="77"/>
      <c r="C233" s="50"/>
      <c r="D233" s="50"/>
      <c r="E233" s="50"/>
      <c r="F233" s="22" t="s">
        <v>1</v>
      </c>
      <c r="G233" s="22">
        <f>SUM(H233:S233)</f>
        <v>2</v>
      </c>
      <c r="H233" s="2"/>
      <c r="I233" s="2"/>
      <c r="J233" s="2"/>
      <c r="K233" s="2"/>
      <c r="L233" s="2"/>
      <c r="M233" s="2">
        <v>1</v>
      </c>
      <c r="N233" s="2">
        <v>1</v>
      </c>
      <c r="O233" s="2"/>
      <c r="P233" s="2"/>
      <c r="Q233" s="2"/>
      <c r="R233" s="2"/>
      <c r="S233" s="2"/>
      <c r="T233" s="78"/>
      <c r="U233" s="78"/>
      <c r="V233" s="75"/>
    </row>
    <row r="234" spans="1:22" ht="14.25" x14ac:dyDescent="0.2">
      <c r="A234" s="97" t="s">
        <v>50</v>
      </c>
      <c r="B234" s="77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78"/>
      <c r="U234" s="78"/>
      <c r="V234" s="75"/>
    </row>
    <row r="235" spans="1:22" ht="15.75" thickBot="1" x14ac:dyDescent="0.25">
      <c r="A235" s="30" t="s">
        <v>25</v>
      </c>
      <c r="B235" s="23"/>
      <c r="C235" s="138" t="s">
        <v>429</v>
      </c>
      <c r="D235" s="139"/>
      <c r="E235" s="98"/>
      <c r="F235" s="140" t="s">
        <v>364</v>
      </c>
      <c r="G235" s="140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99"/>
      <c r="U235" s="99"/>
      <c r="V235" s="100"/>
    </row>
    <row r="236" spans="1:22" ht="76.5" x14ac:dyDescent="0.2">
      <c r="A236" s="101"/>
      <c r="B236" s="102"/>
      <c r="C236" s="103"/>
      <c r="D236" s="103"/>
      <c r="E236" s="103"/>
      <c r="F236" s="23" t="s">
        <v>0</v>
      </c>
      <c r="G236" s="23">
        <f>+G197+G218+G232</f>
        <v>51</v>
      </c>
      <c r="H236" s="104"/>
      <c r="I236" s="104"/>
      <c r="J236" s="104"/>
      <c r="K236" s="104"/>
      <c r="L236" s="104"/>
      <c r="M236" s="128" t="s">
        <v>432</v>
      </c>
      <c r="N236" s="129"/>
      <c r="O236" s="129"/>
      <c r="P236" s="129"/>
      <c r="Q236" s="129"/>
      <c r="R236" s="129"/>
      <c r="S236" s="130"/>
      <c r="T236" s="121" t="s">
        <v>437</v>
      </c>
      <c r="U236" s="121" t="s">
        <v>438</v>
      </c>
      <c r="V236" s="122" t="s">
        <v>439</v>
      </c>
    </row>
    <row r="237" spans="1:22" ht="21.75" customHeight="1" thickBot="1" x14ac:dyDescent="0.25">
      <c r="A237" s="101"/>
      <c r="B237" s="102"/>
      <c r="C237" s="103"/>
      <c r="D237" s="103"/>
      <c r="E237" s="103"/>
      <c r="F237" s="116" t="s">
        <v>1</v>
      </c>
      <c r="G237" s="116">
        <f>+G198+G219+G233</f>
        <v>9</v>
      </c>
      <c r="H237" s="104"/>
      <c r="I237" s="104"/>
      <c r="J237" s="104"/>
      <c r="K237" s="104"/>
      <c r="L237" s="104"/>
      <c r="M237" s="135"/>
      <c r="N237" s="136"/>
      <c r="O237" s="136"/>
      <c r="P237" s="136"/>
      <c r="Q237" s="136"/>
      <c r="R237" s="136"/>
      <c r="S237" s="137"/>
      <c r="T237" s="117">
        <f>+T190+T216+T230</f>
        <v>0</v>
      </c>
      <c r="U237" s="117">
        <f>+U190+U216+U230</f>
        <v>0</v>
      </c>
      <c r="V237" s="120">
        <f>T237+U237</f>
        <v>0</v>
      </c>
    </row>
    <row r="238" spans="1:22" ht="33" customHeight="1" x14ac:dyDescent="0.2">
      <c r="A238" s="134" t="s">
        <v>430</v>
      </c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18">
        <f>+V151+V237</f>
        <v>0</v>
      </c>
    </row>
    <row r="241" spans="1:20" x14ac:dyDescent="0.2">
      <c r="A241" s="1" t="s">
        <v>440</v>
      </c>
    </row>
    <row r="242" spans="1:20" x14ac:dyDescent="0.2">
      <c r="S242" s="1" t="s">
        <v>442</v>
      </c>
    </row>
    <row r="243" spans="1:20" x14ac:dyDescent="0.2">
      <c r="T243" s="1" t="s">
        <v>441</v>
      </c>
    </row>
  </sheetData>
  <sheetProtection sheet="1" objects="1" scenarios="1"/>
  <autoFilter ref="H1:S151"/>
  <dataConsolidate/>
  <mergeCells count="23">
    <mergeCell ref="T1:U1"/>
    <mergeCell ref="C149:D149"/>
    <mergeCell ref="F149:G149"/>
    <mergeCell ref="C88:D88"/>
    <mergeCell ref="F88:G88"/>
    <mergeCell ref="C79:D79"/>
    <mergeCell ref="F79:G79"/>
    <mergeCell ref="C121:D121"/>
    <mergeCell ref="F121:G121"/>
    <mergeCell ref="C145:D145"/>
    <mergeCell ref="F145:G145"/>
    <mergeCell ref="T153:U153"/>
    <mergeCell ref="C196:D196"/>
    <mergeCell ref="F196:G196"/>
    <mergeCell ref="M150:S151"/>
    <mergeCell ref="A238:U238"/>
    <mergeCell ref="M236:S237"/>
    <mergeCell ref="C217:D217"/>
    <mergeCell ref="F217:G217"/>
    <mergeCell ref="C231:D231"/>
    <mergeCell ref="F231:G231"/>
    <mergeCell ref="C235:D235"/>
    <mergeCell ref="F235:G235"/>
  </mergeCells>
  <phoneticPr fontId="0" type="noConversion"/>
  <printOptions horizontalCentered="1"/>
  <pageMargins left="0.11811023622047245" right="0.11811023622047245" top="0.55118110236220474" bottom="0.55118110236220474" header="0.31496062992125984" footer="0.31496062992125984"/>
  <pageSetup paperSize="9" scale="64" orientation="landscape" r:id="rId1"/>
  <headerFooter alignWithMargins="0">
    <oddHeader>&amp;F</oddHeader>
    <oddFooter>&amp;P. oldal, összesen: &amp;N</oddFooter>
  </headerFooter>
  <rowBreaks count="5" manualBreakCount="5">
    <brk id="44" max="21" man="1"/>
    <brk id="82" max="16383" man="1"/>
    <brk id="124" max="16383" man="1"/>
    <brk id="152" max="16383" man="1"/>
    <brk id="19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15</vt:i4>
      </vt:variant>
    </vt:vector>
  </HeadingPairs>
  <TitlesOfParts>
    <vt:vector size="16" baseType="lpstr">
      <vt:lpstr>Összes</vt:lpstr>
      <vt:lpstr>Összes!ÁPR.</vt:lpstr>
      <vt:lpstr>Összes!AUG.</vt:lpstr>
      <vt:lpstr>Összes!BAKDARU</vt:lpstr>
      <vt:lpstr>Összes!DEC.</vt:lpstr>
      <vt:lpstr>Összes!FEB.</vt:lpstr>
      <vt:lpstr>Összes!gepjzk</vt:lpstr>
      <vt:lpstr>Összes!JAN.</vt:lpstr>
      <vt:lpstr>Összes!JUL.</vt:lpstr>
      <vt:lpstr>Összes!JUN.</vt:lpstr>
      <vt:lpstr>Összes!MÁJ.</vt:lpstr>
      <vt:lpstr>Összes!MÁRC.</vt:lpstr>
      <vt:lpstr>Összes!NOV.</vt:lpstr>
      <vt:lpstr>Összes!Nyomtatási_terület</vt:lpstr>
      <vt:lpstr>Összes!OKT.</vt:lpstr>
      <vt:lpstr>Összes!SZEPT.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210032</dc:title>
  <dc:subject>Máv Elem u.</dc:subject>
  <dc:creator>Háner András</dc:creator>
  <cp:keywords>wnures</cp:keywords>
  <cp:lastModifiedBy>Molnár 4 Éva</cp:lastModifiedBy>
  <cp:lastPrinted>2018-02-14T09:23:36Z</cp:lastPrinted>
  <dcterms:created xsi:type="dcterms:W3CDTF">1998-04-07T12:00:29Z</dcterms:created>
  <dcterms:modified xsi:type="dcterms:W3CDTF">2018-02-14T09:29:46Z</dcterms:modified>
</cp:coreProperties>
</file>