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915" yWindow="510" windowWidth="16890" windowHeight="14235" activeTab="3"/>
  </bookViews>
  <sheets>
    <sheet name="nyomtatható" sheetId="2" r:id="rId1"/>
    <sheet name="függöny" sheetId="7" r:id="rId2"/>
    <sheet name="műbőrök 1" sheetId="9" r:id="rId3"/>
    <sheet name="műbőrök 2" sheetId="10" r:id="rId4"/>
    <sheet name="üléshuzat 1" sheetId="3" r:id="rId5"/>
    <sheet name="üléshuzat 2" sheetId="4" r:id="rId6"/>
    <sheet name="üléshuzat3" sheetId="6" r:id="rId7"/>
    <sheet name="üléshuzat eco" sheetId="5" r:id="rId8"/>
  </sheets>
  <definedNames>
    <definedName name="_xlnm._FilterDatabase" localSheetId="0" hidden="1">nyomtatható!$A$5:$N$5</definedName>
    <definedName name="Összesített_anyagigény_lekérd">#REF!</definedName>
  </definedNames>
  <calcPr calcId="145621" iterate="1"/>
</workbook>
</file>

<file path=xl/calcChain.xml><?xml version="1.0" encoding="utf-8"?>
<calcChain xmlns="http://schemas.openxmlformats.org/spreadsheetml/2006/main">
  <c r="J8" i="3" l="1"/>
  <c r="J4" i="6" l="1"/>
  <c r="O3" i="3" l="1"/>
  <c r="J7" i="4"/>
  <c r="J6" i="5"/>
  <c r="J5" i="10"/>
  <c r="J14" i="9"/>
  <c r="J6" i="7"/>
</calcChain>
</file>

<file path=xl/sharedStrings.xml><?xml version="1.0" encoding="utf-8"?>
<sst xmlns="http://schemas.openxmlformats.org/spreadsheetml/2006/main" count="631" uniqueCount="159">
  <si>
    <t>Tételkód</t>
  </si>
  <si>
    <t>Megnevezés1</t>
  </si>
  <si>
    <t>Megnevezés2</t>
  </si>
  <si>
    <t>Részajánlat neve</t>
  </si>
  <si>
    <t>Rajzszám</t>
  </si>
  <si>
    <t>Katalógusszám</t>
  </si>
  <si>
    <t>ME</t>
  </si>
  <si>
    <t>Átvételi követelmény</t>
  </si>
  <si>
    <t>140 cm</t>
  </si>
  <si>
    <t>MSZ EN 10204 2.2 típusú szakértői minőségi bizonyítvány</t>
  </si>
  <si>
    <t>m</t>
  </si>
  <si>
    <t>936-108</t>
  </si>
  <si>
    <t>Üléshuzat 2</t>
  </si>
  <si>
    <t>MSZ EN 10204 3.1 típusú szakértői minőségi bizonyítvány</t>
  </si>
  <si>
    <t>936-111</t>
  </si>
  <si>
    <t>936-129</t>
  </si>
  <si>
    <t>Műbőrök 1</t>
  </si>
  <si>
    <t>m2</t>
  </si>
  <si>
    <t>936-138</t>
  </si>
  <si>
    <t>936-139</t>
  </si>
  <si>
    <t>936-141</t>
  </si>
  <si>
    <t>936-173</t>
  </si>
  <si>
    <t>Üléshuzat 1</t>
  </si>
  <si>
    <t>Aura CAI326</t>
  </si>
  <si>
    <t>936-177</t>
  </si>
  <si>
    <t>K-991-150-ZS</t>
  </si>
  <si>
    <t>936-184</t>
  </si>
  <si>
    <t>DB KOCSI 100% TREVIRA</t>
  </si>
  <si>
    <t>TRAIN 426002/873</t>
  </si>
  <si>
    <t>936-185</t>
  </si>
  <si>
    <t>HW A668 BG2</t>
  </si>
  <si>
    <t>936-186</t>
  </si>
  <si>
    <t>70008-01155</t>
  </si>
  <si>
    <t>BAN313</t>
  </si>
  <si>
    <t>936-187</t>
  </si>
  <si>
    <t>K 991-150-ZG</t>
  </si>
  <si>
    <t>70008-01157</t>
  </si>
  <si>
    <t>936-189</t>
  </si>
  <si>
    <t>936-196</t>
  </si>
  <si>
    <t>5452/1</t>
  </si>
  <si>
    <t>936-567</t>
  </si>
  <si>
    <t>Függöny</t>
  </si>
  <si>
    <t>936-569</t>
  </si>
  <si>
    <t>936-570</t>
  </si>
  <si>
    <t>I.O 35104-706/150 C LÁNG</t>
  </si>
  <si>
    <t>MÁVSZ. 2359-1972</t>
  </si>
  <si>
    <t>936-701</t>
  </si>
  <si>
    <t>színszáma: 0198/16</t>
  </si>
  <si>
    <t>936-708</t>
  </si>
  <si>
    <t>Műbőrök 2</t>
  </si>
  <si>
    <t>FRIEDOLA KUNSTLEDE</t>
  </si>
  <si>
    <t>4119SBB</t>
  </si>
  <si>
    <t>936-710</t>
  </si>
  <si>
    <t>4119 SBB-N/0283/517/13</t>
  </si>
  <si>
    <t>M.Sz 134</t>
  </si>
  <si>
    <t>936-711</t>
  </si>
  <si>
    <t>93387</t>
  </si>
  <si>
    <t>936-712</t>
  </si>
  <si>
    <t>Grabona J-01 2666-</t>
  </si>
  <si>
    <t>936-720</t>
  </si>
  <si>
    <t>936-723</t>
  </si>
  <si>
    <t>7742-01-19-00</t>
  </si>
  <si>
    <t>936-728</t>
  </si>
  <si>
    <t>936-729</t>
  </si>
  <si>
    <t>8266-139-42-00</t>
  </si>
  <si>
    <t>93384</t>
  </si>
  <si>
    <t>936-168</t>
  </si>
  <si>
    <t>ÜLÉSSZÖVET CAF I.o.</t>
  </si>
  <si>
    <t>T551673 fR0 1.KL</t>
  </si>
  <si>
    <t>Üléshuzat -ecobőr</t>
  </si>
  <si>
    <t>A551673fa108215EN</t>
  </si>
  <si>
    <t>936-169</t>
  </si>
  <si>
    <t>ÜLÉSSZÖVET CAF II.o.</t>
  </si>
  <si>
    <t>T551673 a R1</t>
  </si>
  <si>
    <t>A55167ab128515EN</t>
  </si>
  <si>
    <t>936-705</t>
  </si>
  <si>
    <t>ECO BŐR</t>
  </si>
  <si>
    <t>1,01-1,3x1400mm +/-20mm</t>
  </si>
  <si>
    <t>NCS S6030-R80B</t>
  </si>
  <si>
    <t>Egységár</t>
  </si>
  <si>
    <t>Érték</t>
  </si>
  <si>
    <t>S.szám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</si>
  <si>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</si>
  <si>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</si>
  <si>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</si>
  <si>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</si>
  <si>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</si>
  <si>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</si>
  <si>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</si>
  <si>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</si>
  <si>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</si>
  <si>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</si>
  <si>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</si>
  <si>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</si>
  <si>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</si>
  <si>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</si>
  <si>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16.</t>
  </si>
  <si>
    <t>17.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</si>
  <si>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</si>
  <si>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</si>
  <si>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</si>
  <si>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</si>
  <si>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</si>
  <si>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</si>
  <si>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</si>
  <si>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</si>
  <si>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</si>
  <si>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</si>
  <si>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</si>
  <si>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</si>
  <si>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</si>
  <si>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Tájékoztató mennyisége</t>
  </si>
  <si>
    <t>Valamennyi alkatrész anyagában, funkcionalitásában, fizikai paramétereiben, beépíthetőségében, körvonalaiban, működési elvében, reá vonatkozó szabványok, irányelvek, deklarációk  tekintetében</t>
  </si>
  <si>
    <t>meg kell, hogy egyezzen a vontató és vontatott járművekbe épített gyári vagy gyártói alkatrészel, illetve szükséges, hogy azok együtt tudjanak működni a jármű más alkatrészeivel, berendezéseivel.</t>
  </si>
  <si>
    <t>Ajánlattevő</t>
  </si>
  <si>
    <t>74763/2015/START,textíliák, huzatok  2. sz. melléklet</t>
  </si>
  <si>
    <t>BÚTORKÁRPIT MŰBŐR</t>
  </si>
  <si>
    <t>GRAB 604 FEKETE</t>
  </si>
  <si>
    <t>BÚTORSZÖVET GYAPJÚ PLÜSS</t>
  </si>
  <si>
    <t>TUDOR 25-001 ZÖLD</t>
  </si>
  <si>
    <t>BÚTORSZÖVET KETTŐS PLÜSS</t>
  </si>
  <si>
    <t>DALIDA II.</t>
  </si>
  <si>
    <t>GRAB 899-00-BN-00 BARNA</t>
  </si>
  <si>
    <t>GRAB 56-01-19-00 BORDÓ</t>
  </si>
  <si>
    <t>GRAB 75-01-19-00 ZÖLD</t>
  </si>
  <si>
    <t>BÚTORSZÖVET TARKSZ PLÜSS</t>
  </si>
  <si>
    <t>HOLDSWORH AURA CAI326</t>
  </si>
  <si>
    <t>BÚTORSZÖVET TREVIRA</t>
  </si>
  <si>
    <t>BÚTORSZÖVET TARKSZ JACQ.</t>
  </si>
  <si>
    <t>HOLDS VIGOR K-991-150-ZS</t>
  </si>
  <si>
    <t>HOLDSWORH A668 BG2</t>
  </si>
  <si>
    <t>HOLDSWORH A 671 WA</t>
  </si>
  <si>
    <t>89-340 TEFLON DOMINIC</t>
  </si>
  <si>
    <t>DALIDA II. BORDÓ</t>
  </si>
  <si>
    <t>FÜGGÖNY JACQUARD MÁV LOG</t>
  </si>
  <si>
    <t>1400, DELIUS,MÁVLOG 1112</t>
  </si>
  <si>
    <t>1400, DELIUS,MÁVLOG 4213</t>
  </si>
  <si>
    <t>FÜGGÖNY MŰBŐR</t>
  </si>
  <si>
    <t>GRAB PTP 1112 SZÜRKE</t>
  </si>
  <si>
    <t>FRIDOLA KÉK</t>
  </si>
  <si>
    <t>GRAB J 703 1991-00-42-00</t>
  </si>
  <si>
    <t>GRAB J 01 2266-141-00 VB</t>
  </si>
  <si>
    <t>6127 K353 ZÖLD</t>
  </si>
  <si>
    <t>GRAB PVW ZÖLD</t>
  </si>
  <si>
    <t>GRAB PVW BORDÓ</t>
  </si>
  <si>
    <t>GRAB J 703 BARNA</t>
  </si>
  <si>
    <t>Műszaki szállítási feltételek azonosítója</t>
  </si>
  <si>
    <t>MFA25</t>
  </si>
  <si>
    <t>MFA06</t>
  </si>
  <si>
    <t>MFA05</t>
  </si>
  <si>
    <t>MFA07</t>
  </si>
  <si>
    <t>Tűzzel szembeni megfelelés</t>
  </si>
  <si>
    <t>Tűzzel szembeni viselkedés követelményei az UIC 564-2 szerint „A”, illetve DIN 5510-2 szerint S 4-SR 2-ST 2 megfelelés.</t>
  </si>
  <si>
    <t>Tűzzel szembeni viselkedés követelményei az EN 45545-2 szerint HL2 veszélyességi szint alapján: R21.</t>
  </si>
  <si>
    <t>Nem kell!</t>
  </si>
  <si>
    <t>Tűzzel szembeni viselkedés követelményei: Lángterjedési sebesség mm/perc: max. 100.</t>
  </si>
  <si>
    <t>Megajánlott gyártó/ azonosító</t>
  </si>
  <si>
    <t>Üléshuzat 3</t>
  </si>
  <si>
    <t>Szállítási határidő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</si>
</sst>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Ft&quot;;[Red]\-#,##0\ &quot;Ft&quot;"/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  <numFmt numFmtId="165" formatCode="&quot;H-&quot;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8"/>
      <color theme="1"/>
      <name val="Calibri"/>
      <family val="2"/>
      <scheme val="minor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0">
    <xf numFmtId="0" fontId="0" fillId="0" borderId="0" xfId="0"/>
    <xf numFmtId="0" fontId="0" fillId="0" borderId="1" xfId="0" applyBorder="1"/>
    <xf numFmtId="164" fontId="3" fillId="0" borderId="1" xfId="1" applyNumberFormat="1" applyFont="1" applyBorder="1" applyAlignment="1"/>
    <xf numFmtId="164" fontId="0" fillId="0" borderId="1" xfId="0" applyNumberFormat="1" applyBorder="1"/>
    <xf numFmtId="164" fontId="0" fillId="0" borderId="0" xfId="0" applyNumberForma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right"/>
    </xf>
    <xf numFmtId="6" fontId="0" fillId="0" borderId="1" xfId="0" applyNumberFormat="1" applyBorder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Fill="1" applyAlignment="1">
      <alignment horizontal="center"/>
    </xf>
    <xf numFmtId="0" fontId="5" fillId="0" borderId="0" xfId="0" applyFont="1" applyBorder="1" applyAlignment="1">
      <alignment horizontal="center" vertical="center"/>
    </xf>
    <xf numFmtId="165" fontId="6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0" fillId="0" borderId="1" xfId="0" applyBorder="1" applyAlignment="1">
      <alignment vertical="top"/>
    </xf>
    <xf numFmtId="0" fontId="0" fillId="0" borderId="0" xfId="0" applyFill="1"/>
    <xf numFmtId="0" fontId="0" fillId="0" borderId="1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wrapText="1"/>
    </xf>
    <xf numFmtId="164" fontId="8" fillId="0" borderId="1" xfId="0" applyNumberFormat="1" applyFont="1" applyBorder="1" applyAlignment="1">
      <alignment horizontal="center" wrapText="1"/>
    </xf>
    <xf numFmtId="164" fontId="8" fillId="0" borderId="0" xfId="0" applyNumberFormat="1" applyFont="1" applyAlignment="1">
      <alignment wrapText="1"/>
    </xf>
    <xf numFmtId="3" fontId="9" fillId="0" borderId="0" xfId="0" applyNumberFormat="1" applyFont="1" applyAlignment="1">
      <alignment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164" fontId="8" fillId="0" borderId="0" xfId="0" applyNumberFormat="1" applyFont="1" applyAlignment="1">
      <alignment horizontal="center" wrapText="1"/>
    </xf>
    <xf numFmtId="3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right"/>
    </xf>
    <xf numFmtId="164" fontId="8" fillId="0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2" fontId="0" fillId="0" borderId="5" xfId="0" applyNumberFormat="1" applyBorder="1" applyAlignment="1">
      <alignment horizontal="right" vertical="center" wrapText="1"/>
    </xf>
    <xf numFmtId="164" fontId="8" fillId="0" borderId="5" xfId="0" applyNumberFormat="1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2" fontId="0" fillId="0" borderId="8" xfId="0" applyNumberFormat="1" applyBorder="1" applyAlignment="1">
      <alignment horizontal="right" vertical="center" wrapText="1"/>
    </xf>
    <xf numFmtId="164" fontId="8" fillId="0" borderId="8" xfId="0" applyNumberFormat="1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90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textRotation="90" wrapText="1"/>
    </xf>
    <xf numFmtId="0" fontId="4" fillId="2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Normál" xfId="0" builtinId="0"/>
    <cellStyle name="Pénznem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452858</xdr:colOff>
      <xdr:row>2</xdr:row>
      <xdr:rowOff>5369</xdr:rowOff>
    </xdr:to>
    <xdr:pic>
      <xdr:nvPicPr>
        <xdr:cNvPr id="2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81000"/>
          <a:ext cx="1288676" cy="26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1</xdr:row>
      <xdr:rowOff>0</xdr:rowOff>
    </xdr:from>
    <xdr:ext cx="1296913" cy="227619"/>
    <xdr:pic>
      <xdr:nvPicPr>
        <xdr:cNvPr id="3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3514" y="180203"/>
          <a:ext cx="1296913" cy="227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4"/>
  <sheetViews>
    <sheetView topLeftCell="A13" zoomScale="80" zoomScaleNormal="80" workbookViewId="0">
      <selection activeCell="K10" sqref="K10"/>
    </sheetView>
  </sheetViews>
  <sheetFormatPr defaultRowHeight="15" x14ac:dyDescent="0.25"/>
  <cols>
    <col min="1" max="1" width="4.5703125" customWidth="1"/>
    <col min="2" max="2" width="23.7109375" style="17" customWidth="1"/>
    <col min="3" max="3" width="12.5703125" style="17" customWidth="1"/>
    <col min="4" max="4" width="28.140625" customWidth="1"/>
    <col min="5" max="5" width="28.85546875" customWidth="1"/>
    <col min="6" max="6" width="21.7109375" bestFit="1" customWidth="1"/>
    <col min="7" max="7" width="23" customWidth="1"/>
    <col min="8" max="8" width="18.7109375" style="17" customWidth="1"/>
    <col min="9" max="9" width="7.5703125" style="17" customWidth="1"/>
    <col min="10" max="10" width="14.85546875" style="47" customWidth="1"/>
    <col min="11" max="11" width="24.85546875" style="30" customWidth="1"/>
    <col min="12" max="12" width="12.28515625" style="24" customWidth="1"/>
    <col min="13" max="13" width="18.7109375" style="24" customWidth="1"/>
    <col min="14" max="14" width="48" style="17" customWidth="1"/>
  </cols>
  <sheetData>
    <row r="2" spans="1:14" ht="18" x14ac:dyDescent="0.25">
      <c r="E2" s="14" t="s">
        <v>115</v>
      </c>
      <c r="F2" s="9"/>
      <c r="G2" s="15"/>
      <c r="H2" s="15"/>
    </row>
    <row r="4" spans="1:14" ht="15.75" thickBot="1" x14ac:dyDescent="0.3"/>
    <row r="5" spans="1:14" s="51" customFormat="1" ht="55.5" customHeight="1" thickBot="1" x14ac:dyDescent="0.3">
      <c r="A5" s="74" t="s">
        <v>81</v>
      </c>
      <c r="B5" s="75" t="s">
        <v>3</v>
      </c>
      <c r="C5" s="76" t="s">
        <v>0</v>
      </c>
      <c r="D5" s="75" t="s">
        <v>1</v>
      </c>
      <c r="E5" s="75" t="s">
        <v>2</v>
      </c>
      <c r="F5" s="75" t="s">
        <v>4</v>
      </c>
      <c r="G5" s="75" t="s">
        <v>5</v>
      </c>
      <c r="H5" s="75" t="s">
        <v>146</v>
      </c>
      <c r="I5" s="75" t="s">
        <v>6</v>
      </c>
      <c r="J5" s="75" t="s">
        <v>111</v>
      </c>
      <c r="K5" s="75" t="s">
        <v>151</v>
      </c>
      <c r="L5" s="78" t="s">
        <v>158</v>
      </c>
      <c r="M5" s="75" t="s">
        <v>156</v>
      </c>
      <c r="N5" s="77" t="s">
        <v>7</v>
      </c>
    </row>
    <row r="6" spans="1:14" s="20" customFormat="1" ht="45" customHeight="1" x14ac:dyDescent="0.25">
      <c r="A6" s="68" t="s">
        <v>82</v>
      </c>
      <c r="B6" s="69" t="s">
        <v>41</v>
      </c>
      <c r="C6" s="69" t="s">
        <v>40</v>
      </c>
      <c r="D6" s="70" t="s">
        <v>134</v>
      </c>
      <c r="E6" s="70" t="s">
        <v>135</v>
      </c>
      <c r="F6" s="70"/>
      <c r="G6" s="70"/>
      <c r="H6" s="69" t="s">
        <v>147</v>
      </c>
      <c r="I6" s="69" t="s">
        <v>10</v>
      </c>
      <c r="J6" s="71">
        <v>2292</v>
      </c>
      <c r="K6" s="72" t="s">
        <v>152</v>
      </c>
      <c r="L6" s="72"/>
      <c r="M6" s="72"/>
      <c r="N6" s="73" t="s">
        <v>13</v>
      </c>
    </row>
    <row r="7" spans="1:14" s="20" customFormat="1" ht="36.950000000000003" customHeight="1" x14ac:dyDescent="0.25">
      <c r="A7" s="58" t="s">
        <v>83</v>
      </c>
      <c r="B7" s="53" t="s">
        <v>41</v>
      </c>
      <c r="C7" s="53" t="s">
        <v>42</v>
      </c>
      <c r="D7" s="52" t="s">
        <v>134</v>
      </c>
      <c r="E7" s="52" t="s">
        <v>136</v>
      </c>
      <c r="F7" s="52"/>
      <c r="G7" s="52"/>
      <c r="H7" s="53" t="s">
        <v>147</v>
      </c>
      <c r="I7" s="53" t="s">
        <v>10</v>
      </c>
      <c r="J7" s="54">
        <v>620.9</v>
      </c>
      <c r="K7" s="45" t="s">
        <v>152</v>
      </c>
      <c r="L7" s="45"/>
      <c r="M7" s="45"/>
      <c r="N7" s="59" t="s">
        <v>13</v>
      </c>
    </row>
    <row r="8" spans="1:14" ht="36.950000000000003" customHeight="1" x14ac:dyDescent="0.25">
      <c r="A8" s="58" t="s">
        <v>84</v>
      </c>
      <c r="B8" s="53" t="s">
        <v>41</v>
      </c>
      <c r="C8" s="53" t="s">
        <v>43</v>
      </c>
      <c r="D8" s="52" t="s">
        <v>134</v>
      </c>
      <c r="E8" s="52" t="s">
        <v>44</v>
      </c>
      <c r="F8" s="52" t="s">
        <v>45</v>
      </c>
      <c r="G8" s="52"/>
      <c r="H8" s="53" t="s">
        <v>147</v>
      </c>
      <c r="I8" s="53" t="s">
        <v>10</v>
      </c>
      <c r="J8" s="54">
        <v>671</v>
      </c>
      <c r="K8" s="45" t="s">
        <v>152</v>
      </c>
      <c r="L8" s="45"/>
      <c r="M8" s="45"/>
      <c r="N8" s="59" t="s">
        <v>13</v>
      </c>
    </row>
    <row r="9" spans="1:14" ht="36.950000000000003" customHeight="1" x14ac:dyDescent="0.25">
      <c r="A9" s="58" t="s">
        <v>85</v>
      </c>
      <c r="B9" s="53" t="s">
        <v>16</v>
      </c>
      <c r="C9" s="53" t="s">
        <v>15</v>
      </c>
      <c r="D9" s="52" t="s">
        <v>116</v>
      </c>
      <c r="E9" s="52" t="s">
        <v>117</v>
      </c>
      <c r="F9" s="52"/>
      <c r="G9" s="52"/>
      <c r="H9" s="53" t="s">
        <v>148</v>
      </c>
      <c r="I9" s="53" t="s">
        <v>17</v>
      </c>
      <c r="J9" s="54">
        <v>180</v>
      </c>
      <c r="K9" s="45" t="s">
        <v>155</v>
      </c>
      <c r="L9" s="45"/>
      <c r="M9" s="45"/>
      <c r="N9" s="59" t="s">
        <v>9</v>
      </c>
    </row>
    <row r="10" spans="1:14" ht="36.950000000000003" customHeight="1" x14ac:dyDescent="0.25">
      <c r="A10" s="58" t="s">
        <v>86</v>
      </c>
      <c r="B10" s="53" t="s">
        <v>16</v>
      </c>
      <c r="C10" s="53" t="s">
        <v>18</v>
      </c>
      <c r="D10" s="52" t="s">
        <v>116</v>
      </c>
      <c r="E10" s="52" t="s">
        <v>122</v>
      </c>
      <c r="F10" s="52"/>
      <c r="G10" s="52"/>
      <c r="H10" s="53" t="s">
        <v>148</v>
      </c>
      <c r="I10" s="53" t="s">
        <v>17</v>
      </c>
      <c r="J10" s="54">
        <v>150</v>
      </c>
      <c r="K10" s="45" t="s">
        <v>155</v>
      </c>
      <c r="L10" s="45"/>
      <c r="M10" s="45"/>
      <c r="N10" s="59" t="s">
        <v>9</v>
      </c>
    </row>
    <row r="11" spans="1:14" s="20" customFormat="1" ht="36.950000000000003" customHeight="1" x14ac:dyDescent="0.25">
      <c r="A11" s="58" t="s">
        <v>87</v>
      </c>
      <c r="B11" s="53" t="s">
        <v>16</v>
      </c>
      <c r="C11" s="53" t="s">
        <v>19</v>
      </c>
      <c r="D11" s="52" t="s">
        <v>116</v>
      </c>
      <c r="E11" s="52" t="s">
        <v>123</v>
      </c>
      <c r="F11" s="52"/>
      <c r="G11" s="52"/>
      <c r="H11" s="53" t="s">
        <v>148</v>
      </c>
      <c r="I11" s="53" t="s">
        <v>17</v>
      </c>
      <c r="J11" s="54">
        <v>246.5</v>
      </c>
      <c r="K11" s="45" t="s">
        <v>155</v>
      </c>
      <c r="L11" s="45"/>
      <c r="M11" s="45"/>
      <c r="N11" s="59" t="s">
        <v>9</v>
      </c>
    </row>
    <row r="12" spans="1:14" s="20" customFormat="1" ht="36.950000000000003" customHeight="1" x14ac:dyDescent="0.25">
      <c r="A12" s="60" t="s">
        <v>88</v>
      </c>
      <c r="B12" s="56" t="s">
        <v>16</v>
      </c>
      <c r="C12" s="56" t="s">
        <v>20</v>
      </c>
      <c r="D12" s="55" t="s">
        <v>116</v>
      </c>
      <c r="E12" s="55" t="s">
        <v>124</v>
      </c>
      <c r="F12" s="55"/>
      <c r="G12" s="55"/>
      <c r="H12" s="56" t="s">
        <v>148</v>
      </c>
      <c r="I12" s="56" t="s">
        <v>17</v>
      </c>
      <c r="J12" s="57">
        <v>260</v>
      </c>
      <c r="K12" s="46" t="s">
        <v>155</v>
      </c>
      <c r="L12" s="46"/>
      <c r="M12" s="46"/>
      <c r="N12" s="61" t="s">
        <v>9</v>
      </c>
    </row>
    <row r="13" spans="1:14" s="20" customFormat="1" ht="36.950000000000003" customHeight="1" x14ac:dyDescent="0.25">
      <c r="A13" s="60" t="s">
        <v>89</v>
      </c>
      <c r="B13" s="56" t="s">
        <v>16</v>
      </c>
      <c r="C13" s="56" t="s">
        <v>46</v>
      </c>
      <c r="D13" s="55" t="s">
        <v>137</v>
      </c>
      <c r="E13" s="55" t="s">
        <v>138</v>
      </c>
      <c r="F13" s="55" t="s">
        <v>47</v>
      </c>
      <c r="G13" s="55"/>
      <c r="H13" s="56" t="s">
        <v>148</v>
      </c>
      <c r="I13" s="56" t="s">
        <v>10</v>
      </c>
      <c r="J13" s="57">
        <v>74</v>
      </c>
      <c r="K13" s="46" t="s">
        <v>155</v>
      </c>
      <c r="L13" s="46"/>
      <c r="M13" s="46"/>
      <c r="N13" s="61" t="s">
        <v>9</v>
      </c>
    </row>
    <row r="14" spans="1:14" s="20" customFormat="1" ht="36.950000000000003" customHeight="1" x14ac:dyDescent="0.25">
      <c r="A14" s="60" t="s">
        <v>90</v>
      </c>
      <c r="B14" s="56" t="s">
        <v>16</v>
      </c>
      <c r="C14" s="56" t="s">
        <v>55</v>
      </c>
      <c r="D14" s="55" t="s">
        <v>116</v>
      </c>
      <c r="E14" s="55" t="s">
        <v>140</v>
      </c>
      <c r="F14" s="55" t="s">
        <v>56</v>
      </c>
      <c r="G14" s="55"/>
      <c r="H14" s="56" t="s">
        <v>148</v>
      </c>
      <c r="I14" s="56" t="s">
        <v>17</v>
      </c>
      <c r="J14" s="57">
        <v>1098.5</v>
      </c>
      <c r="K14" s="46" t="s">
        <v>155</v>
      </c>
      <c r="L14" s="46"/>
      <c r="M14" s="46"/>
      <c r="N14" s="61" t="s">
        <v>9</v>
      </c>
    </row>
    <row r="15" spans="1:14" ht="36.950000000000003" customHeight="1" x14ac:dyDescent="0.25">
      <c r="A15" s="58" t="s">
        <v>91</v>
      </c>
      <c r="B15" s="53" t="s">
        <v>16</v>
      </c>
      <c r="C15" s="53" t="s">
        <v>57</v>
      </c>
      <c r="D15" s="52" t="s">
        <v>116</v>
      </c>
      <c r="E15" s="52" t="s">
        <v>141</v>
      </c>
      <c r="F15" s="52" t="s">
        <v>58</v>
      </c>
      <c r="G15" s="52"/>
      <c r="H15" s="53" t="s">
        <v>148</v>
      </c>
      <c r="I15" s="53" t="s">
        <v>10</v>
      </c>
      <c r="J15" s="54">
        <v>18</v>
      </c>
      <c r="K15" s="45" t="s">
        <v>155</v>
      </c>
      <c r="L15" s="45"/>
      <c r="M15" s="45"/>
      <c r="N15" s="59" t="s">
        <v>9</v>
      </c>
    </row>
    <row r="16" spans="1:14" ht="36.950000000000003" customHeight="1" x14ac:dyDescent="0.25">
      <c r="A16" s="58" t="s">
        <v>92</v>
      </c>
      <c r="B16" s="53" t="s">
        <v>16</v>
      </c>
      <c r="C16" s="53" t="s">
        <v>59</v>
      </c>
      <c r="D16" s="52" t="s">
        <v>116</v>
      </c>
      <c r="E16" s="52" t="s">
        <v>142</v>
      </c>
      <c r="F16" s="52"/>
      <c r="G16" s="52"/>
      <c r="H16" s="53" t="s">
        <v>148</v>
      </c>
      <c r="I16" s="53" t="s">
        <v>10</v>
      </c>
      <c r="J16" s="54">
        <v>355.5</v>
      </c>
      <c r="K16" s="45" t="s">
        <v>155</v>
      </c>
      <c r="L16" s="45"/>
      <c r="M16" s="45"/>
      <c r="N16" s="59" t="s">
        <v>9</v>
      </c>
    </row>
    <row r="17" spans="1:14" ht="36.950000000000003" customHeight="1" x14ac:dyDescent="0.25">
      <c r="A17" s="58" t="s">
        <v>93</v>
      </c>
      <c r="B17" s="53" t="s">
        <v>16</v>
      </c>
      <c r="C17" s="53" t="s">
        <v>60</v>
      </c>
      <c r="D17" s="52" t="s">
        <v>116</v>
      </c>
      <c r="E17" s="52" t="s">
        <v>143</v>
      </c>
      <c r="F17" s="52" t="s">
        <v>61</v>
      </c>
      <c r="G17" s="52"/>
      <c r="H17" s="53" t="s">
        <v>148</v>
      </c>
      <c r="I17" s="53" t="s">
        <v>17</v>
      </c>
      <c r="J17" s="54">
        <v>2131.17</v>
      </c>
      <c r="K17" s="45" t="s">
        <v>155</v>
      </c>
      <c r="L17" s="45"/>
      <c r="M17" s="45"/>
      <c r="N17" s="59" t="s">
        <v>9</v>
      </c>
    </row>
    <row r="18" spans="1:14" ht="36.950000000000003" customHeight="1" x14ac:dyDescent="0.25">
      <c r="A18" s="58" t="s">
        <v>94</v>
      </c>
      <c r="B18" s="53" t="s">
        <v>16</v>
      </c>
      <c r="C18" s="53" t="s">
        <v>62</v>
      </c>
      <c r="D18" s="52" t="s">
        <v>116</v>
      </c>
      <c r="E18" s="52" t="s">
        <v>144</v>
      </c>
      <c r="F18" s="52"/>
      <c r="G18" s="52"/>
      <c r="H18" s="53" t="s">
        <v>148</v>
      </c>
      <c r="I18" s="53" t="s">
        <v>17</v>
      </c>
      <c r="J18" s="54">
        <v>937.4</v>
      </c>
      <c r="K18" s="45" t="s">
        <v>155</v>
      </c>
      <c r="L18" s="45"/>
      <c r="M18" s="45"/>
      <c r="N18" s="59" t="s">
        <v>9</v>
      </c>
    </row>
    <row r="19" spans="1:14" ht="36.950000000000003" customHeight="1" x14ac:dyDescent="0.25">
      <c r="A19" s="58" t="s">
        <v>95</v>
      </c>
      <c r="B19" s="53" t="s">
        <v>16</v>
      </c>
      <c r="C19" s="53" t="s">
        <v>63</v>
      </c>
      <c r="D19" s="52" t="s">
        <v>116</v>
      </c>
      <c r="E19" s="52" t="s">
        <v>145</v>
      </c>
      <c r="F19" s="52" t="s">
        <v>64</v>
      </c>
      <c r="G19" s="52" t="s">
        <v>65</v>
      </c>
      <c r="H19" s="53" t="s">
        <v>148</v>
      </c>
      <c r="I19" s="53" t="s">
        <v>17</v>
      </c>
      <c r="J19" s="54">
        <v>3081.13</v>
      </c>
      <c r="K19" s="45" t="s">
        <v>155</v>
      </c>
      <c r="L19" s="45"/>
      <c r="M19" s="45"/>
      <c r="N19" s="59" t="s">
        <v>9</v>
      </c>
    </row>
    <row r="20" spans="1:14" s="20" customFormat="1" ht="36.950000000000003" customHeight="1" x14ac:dyDescent="0.25">
      <c r="A20" s="60" t="s">
        <v>96</v>
      </c>
      <c r="B20" s="56" t="s">
        <v>49</v>
      </c>
      <c r="C20" s="56" t="s">
        <v>48</v>
      </c>
      <c r="D20" s="55" t="s">
        <v>116</v>
      </c>
      <c r="E20" s="55" t="s">
        <v>139</v>
      </c>
      <c r="F20" s="55" t="s">
        <v>50</v>
      </c>
      <c r="G20" s="55" t="s">
        <v>51</v>
      </c>
      <c r="H20" s="56" t="s">
        <v>148</v>
      </c>
      <c r="I20" s="56" t="s">
        <v>10</v>
      </c>
      <c r="J20" s="57">
        <v>7003.05</v>
      </c>
      <c r="K20" s="46" t="s">
        <v>152</v>
      </c>
      <c r="L20" s="46"/>
      <c r="M20" s="46"/>
      <c r="N20" s="61" t="s">
        <v>13</v>
      </c>
    </row>
    <row r="21" spans="1:14" ht="36.950000000000003" customHeight="1" x14ac:dyDescent="0.25">
      <c r="A21" s="58" t="s">
        <v>97</v>
      </c>
      <c r="B21" s="53" t="s">
        <v>49</v>
      </c>
      <c r="C21" s="53" t="s">
        <v>52</v>
      </c>
      <c r="D21" s="52" t="s">
        <v>116</v>
      </c>
      <c r="E21" s="52" t="s">
        <v>53</v>
      </c>
      <c r="F21" s="52" t="s">
        <v>54</v>
      </c>
      <c r="G21" s="52" t="s">
        <v>8</v>
      </c>
      <c r="H21" s="53" t="s">
        <v>148</v>
      </c>
      <c r="I21" s="53" t="s">
        <v>10</v>
      </c>
      <c r="J21" s="54">
        <v>1885.5</v>
      </c>
      <c r="K21" s="45" t="s">
        <v>152</v>
      </c>
      <c r="L21" s="45"/>
      <c r="M21" s="45"/>
      <c r="N21" s="59" t="s">
        <v>13</v>
      </c>
    </row>
    <row r="22" spans="1:14" ht="36.950000000000003" customHeight="1" x14ac:dyDescent="0.25">
      <c r="A22" s="58" t="s">
        <v>98</v>
      </c>
      <c r="B22" s="53" t="s">
        <v>22</v>
      </c>
      <c r="C22" s="53" t="s">
        <v>21</v>
      </c>
      <c r="D22" s="52" t="s">
        <v>125</v>
      </c>
      <c r="E22" s="52" t="s">
        <v>126</v>
      </c>
      <c r="F22" s="52"/>
      <c r="G22" s="52" t="s">
        <v>23</v>
      </c>
      <c r="H22" s="53" t="s">
        <v>149</v>
      </c>
      <c r="I22" s="53" t="s">
        <v>17</v>
      </c>
      <c r="J22" s="54">
        <v>26000</v>
      </c>
      <c r="K22" s="45" t="s">
        <v>152</v>
      </c>
      <c r="L22" s="45"/>
      <c r="M22" s="45"/>
      <c r="N22" s="59" t="s">
        <v>13</v>
      </c>
    </row>
    <row r="23" spans="1:14" ht="36.950000000000003" customHeight="1" x14ac:dyDescent="0.25">
      <c r="A23" s="58" t="s">
        <v>99</v>
      </c>
      <c r="B23" s="53" t="s">
        <v>22</v>
      </c>
      <c r="C23" s="53" t="s">
        <v>24</v>
      </c>
      <c r="D23" s="52" t="s">
        <v>125</v>
      </c>
      <c r="E23" s="52" t="s">
        <v>129</v>
      </c>
      <c r="F23" s="52" t="s">
        <v>25</v>
      </c>
      <c r="G23" s="52"/>
      <c r="H23" s="53" t="s">
        <v>149</v>
      </c>
      <c r="I23" s="53" t="s">
        <v>17</v>
      </c>
      <c r="J23" s="54">
        <v>2547.1</v>
      </c>
      <c r="K23" s="45" t="s">
        <v>152</v>
      </c>
      <c r="L23" s="45"/>
      <c r="M23" s="45"/>
      <c r="N23" s="59" t="s">
        <v>13</v>
      </c>
    </row>
    <row r="24" spans="1:14" ht="36.950000000000003" customHeight="1" x14ac:dyDescent="0.25">
      <c r="A24" s="58" t="s">
        <v>101</v>
      </c>
      <c r="B24" s="53" t="s">
        <v>22</v>
      </c>
      <c r="C24" s="53" t="s">
        <v>29</v>
      </c>
      <c r="D24" s="52" t="s">
        <v>125</v>
      </c>
      <c r="E24" s="52" t="s">
        <v>130</v>
      </c>
      <c r="F24" s="52"/>
      <c r="G24" s="52" t="s">
        <v>30</v>
      </c>
      <c r="H24" s="53" t="s">
        <v>149</v>
      </c>
      <c r="I24" s="53" t="s">
        <v>17</v>
      </c>
      <c r="J24" s="54">
        <v>2376.63</v>
      </c>
      <c r="K24" s="45" t="s">
        <v>152</v>
      </c>
      <c r="L24" s="45"/>
      <c r="M24" s="45"/>
      <c r="N24" s="59" t="s">
        <v>13</v>
      </c>
    </row>
    <row r="25" spans="1:14" ht="36.950000000000003" customHeight="1" x14ac:dyDescent="0.25">
      <c r="A25" s="58" t="s">
        <v>102</v>
      </c>
      <c r="B25" s="53" t="s">
        <v>22</v>
      </c>
      <c r="C25" s="53" t="s">
        <v>31</v>
      </c>
      <c r="D25" s="52" t="s">
        <v>125</v>
      </c>
      <c r="E25" s="52" t="s">
        <v>131</v>
      </c>
      <c r="F25" s="52" t="s">
        <v>32</v>
      </c>
      <c r="G25" s="52" t="s">
        <v>33</v>
      </c>
      <c r="H25" s="53" t="s">
        <v>149</v>
      </c>
      <c r="I25" s="53" t="s">
        <v>17</v>
      </c>
      <c r="J25" s="54">
        <v>3501.9859999999999</v>
      </c>
      <c r="K25" s="45" t="s">
        <v>152</v>
      </c>
      <c r="L25" s="45"/>
      <c r="M25" s="45"/>
      <c r="N25" s="59" t="s">
        <v>13</v>
      </c>
    </row>
    <row r="26" spans="1:14" ht="36.950000000000003" customHeight="1" x14ac:dyDescent="0.25">
      <c r="A26" s="58" t="s">
        <v>103</v>
      </c>
      <c r="B26" s="53" t="s">
        <v>22</v>
      </c>
      <c r="C26" s="53" t="s">
        <v>34</v>
      </c>
      <c r="D26" s="52" t="s">
        <v>125</v>
      </c>
      <c r="E26" s="52" t="s">
        <v>35</v>
      </c>
      <c r="F26" s="52" t="s">
        <v>36</v>
      </c>
      <c r="G26" s="52"/>
      <c r="H26" s="53" t="s">
        <v>149</v>
      </c>
      <c r="I26" s="53" t="s">
        <v>17</v>
      </c>
      <c r="J26" s="54">
        <v>158.19999999999999</v>
      </c>
      <c r="K26" s="45" t="s">
        <v>152</v>
      </c>
      <c r="L26" s="45"/>
      <c r="M26" s="45"/>
      <c r="N26" s="59" t="s">
        <v>13</v>
      </c>
    </row>
    <row r="27" spans="1:14" ht="36.950000000000003" customHeight="1" x14ac:dyDescent="0.25">
      <c r="A27" s="58" t="s">
        <v>104</v>
      </c>
      <c r="B27" s="53" t="s">
        <v>12</v>
      </c>
      <c r="C27" s="53" t="s">
        <v>11</v>
      </c>
      <c r="D27" s="52" t="s">
        <v>118</v>
      </c>
      <c r="E27" s="52" t="s">
        <v>119</v>
      </c>
      <c r="F27" s="52"/>
      <c r="G27" s="52"/>
      <c r="H27" s="53" t="s">
        <v>149</v>
      </c>
      <c r="I27" s="53" t="s">
        <v>10</v>
      </c>
      <c r="J27" s="54">
        <v>1111.8</v>
      </c>
      <c r="K27" s="45" t="s">
        <v>152</v>
      </c>
      <c r="L27" s="45"/>
      <c r="M27" s="45"/>
      <c r="N27" s="59" t="s">
        <v>13</v>
      </c>
    </row>
    <row r="28" spans="1:14" ht="36.950000000000003" customHeight="1" x14ac:dyDescent="0.25">
      <c r="A28" s="58" t="s">
        <v>105</v>
      </c>
      <c r="B28" s="53" t="s">
        <v>12</v>
      </c>
      <c r="C28" s="53" t="s">
        <v>14</v>
      </c>
      <c r="D28" s="52" t="s">
        <v>120</v>
      </c>
      <c r="E28" s="52" t="s">
        <v>121</v>
      </c>
      <c r="F28" s="52"/>
      <c r="G28" s="52"/>
      <c r="H28" s="53" t="s">
        <v>149</v>
      </c>
      <c r="I28" s="53" t="s">
        <v>10</v>
      </c>
      <c r="J28" s="54">
        <v>23.4</v>
      </c>
      <c r="K28" s="45" t="s">
        <v>152</v>
      </c>
      <c r="L28" s="45"/>
      <c r="M28" s="45"/>
      <c r="N28" s="59" t="s">
        <v>13</v>
      </c>
    </row>
    <row r="29" spans="1:14" ht="36.950000000000003" customHeight="1" x14ac:dyDescent="0.25">
      <c r="A29" s="58" t="s">
        <v>106</v>
      </c>
      <c r="B29" s="53" t="s">
        <v>12</v>
      </c>
      <c r="C29" s="53" t="s">
        <v>37</v>
      </c>
      <c r="D29" s="52" t="s">
        <v>128</v>
      </c>
      <c r="E29" s="52" t="s">
        <v>132</v>
      </c>
      <c r="F29" s="52"/>
      <c r="G29" s="52"/>
      <c r="H29" s="53" t="s">
        <v>149</v>
      </c>
      <c r="I29" s="53" t="s">
        <v>10</v>
      </c>
      <c r="J29" s="54">
        <v>685.5</v>
      </c>
      <c r="K29" s="45" t="s">
        <v>154</v>
      </c>
      <c r="L29" s="45"/>
      <c r="M29" s="45"/>
      <c r="N29" s="59" t="s">
        <v>9</v>
      </c>
    </row>
    <row r="30" spans="1:14" ht="36.950000000000003" customHeight="1" x14ac:dyDescent="0.25">
      <c r="A30" s="58" t="s">
        <v>107</v>
      </c>
      <c r="B30" s="53" t="s">
        <v>12</v>
      </c>
      <c r="C30" s="53" t="s">
        <v>38</v>
      </c>
      <c r="D30" s="52" t="s">
        <v>120</v>
      </c>
      <c r="E30" s="52" t="s">
        <v>133</v>
      </c>
      <c r="F30" s="52" t="s">
        <v>39</v>
      </c>
      <c r="G30" s="52"/>
      <c r="H30" s="53" t="s">
        <v>149</v>
      </c>
      <c r="I30" s="53" t="s">
        <v>10</v>
      </c>
      <c r="J30" s="54">
        <v>786.9</v>
      </c>
      <c r="K30" s="45" t="s">
        <v>152</v>
      </c>
      <c r="L30" s="45"/>
      <c r="M30" s="45"/>
      <c r="N30" s="59" t="s">
        <v>13</v>
      </c>
    </row>
    <row r="31" spans="1:14" s="20" customFormat="1" ht="36.950000000000003" customHeight="1" x14ac:dyDescent="0.25">
      <c r="A31" s="60" t="s">
        <v>100</v>
      </c>
      <c r="B31" s="56" t="s">
        <v>157</v>
      </c>
      <c r="C31" s="56" t="s">
        <v>26</v>
      </c>
      <c r="D31" s="55" t="s">
        <v>127</v>
      </c>
      <c r="E31" s="55" t="s">
        <v>27</v>
      </c>
      <c r="F31" s="55"/>
      <c r="G31" s="55" t="s">
        <v>28</v>
      </c>
      <c r="H31" s="56" t="s">
        <v>149</v>
      </c>
      <c r="I31" s="56" t="s">
        <v>10</v>
      </c>
      <c r="J31" s="57">
        <v>2945.1</v>
      </c>
      <c r="K31" s="46" t="s">
        <v>152</v>
      </c>
      <c r="L31" s="46"/>
      <c r="M31" s="46"/>
      <c r="N31" s="61" t="s">
        <v>13</v>
      </c>
    </row>
    <row r="32" spans="1:14" ht="36.950000000000003" customHeight="1" x14ac:dyDescent="0.25">
      <c r="A32" s="58" t="s">
        <v>108</v>
      </c>
      <c r="B32" s="53" t="s">
        <v>69</v>
      </c>
      <c r="C32" s="53" t="s">
        <v>66</v>
      </c>
      <c r="D32" s="52" t="s">
        <v>67</v>
      </c>
      <c r="E32" s="52" t="s">
        <v>68</v>
      </c>
      <c r="F32" s="52"/>
      <c r="G32" s="52" t="s">
        <v>70</v>
      </c>
      <c r="H32" s="53" t="s">
        <v>149</v>
      </c>
      <c r="I32" s="53" t="s">
        <v>17</v>
      </c>
      <c r="J32" s="54">
        <v>2130</v>
      </c>
      <c r="K32" s="45" t="s">
        <v>153</v>
      </c>
      <c r="L32" s="45"/>
      <c r="M32" s="45"/>
      <c r="N32" s="59" t="s">
        <v>13</v>
      </c>
    </row>
    <row r="33" spans="1:14" ht="36.950000000000003" customHeight="1" x14ac:dyDescent="0.25">
      <c r="A33" s="58" t="s">
        <v>109</v>
      </c>
      <c r="B33" s="53" t="s">
        <v>69</v>
      </c>
      <c r="C33" s="53" t="s">
        <v>71</v>
      </c>
      <c r="D33" s="52" t="s">
        <v>72</v>
      </c>
      <c r="E33" s="52" t="s">
        <v>73</v>
      </c>
      <c r="F33" s="52"/>
      <c r="G33" s="52" t="s">
        <v>74</v>
      </c>
      <c r="H33" s="53" t="s">
        <v>149</v>
      </c>
      <c r="I33" s="53" t="s">
        <v>17</v>
      </c>
      <c r="J33" s="54">
        <v>10250</v>
      </c>
      <c r="K33" s="45" t="s">
        <v>153</v>
      </c>
      <c r="L33" s="45"/>
      <c r="M33" s="45"/>
      <c r="N33" s="59" t="s">
        <v>13</v>
      </c>
    </row>
    <row r="34" spans="1:14" ht="36.950000000000003" customHeight="1" thickBot="1" x14ac:dyDescent="0.3">
      <c r="A34" s="62" t="s">
        <v>110</v>
      </c>
      <c r="B34" s="63" t="s">
        <v>69</v>
      </c>
      <c r="C34" s="63" t="s">
        <v>75</v>
      </c>
      <c r="D34" s="64" t="s">
        <v>76</v>
      </c>
      <c r="E34" s="64" t="s">
        <v>77</v>
      </c>
      <c r="F34" s="64" t="s">
        <v>78</v>
      </c>
      <c r="G34" s="64"/>
      <c r="H34" s="63" t="s">
        <v>150</v>
      </c>
      <c r="I34" s="63" t="s">
        <v>17</v>
      </c>
      <c r="J34" s="65">
        <v>3680</v>
      </c>
      <c r="K34" s="66" t="s">
        <v>153</v>
      </c>
      <c r="L34" s="66"/>
      <c r="M34" s="66"/>
      <c r="N34" s="67" t="s">
        <v>13</v>
      </c>
    </row>
    <row r="35" spans="1:14" x14ac:dyDescent="0.25">
      <c r="K35" s="31"/>
      <c r="L35" s="26"/>
      <c r="M35" s="26"/>
    </row>
    <row r="37" spans="1:14" x14ac:dyDescent="0.25">
      <c r="H37" s="22"/>
      <c r="K37" s="32"/>
      <c r="L37" s="27"/>
      <c r="M37" s="27"/>
    </row>
    <row r="39" spans="1:14" x14ac:dyDescent="0.25">
      <c r="B39" s="10"/>
      <c r="C39" s="79" t="s">
        <v>112</v>
      </c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</row>
    <row r="40" spans="1:14" x14ac:dyDescent="0.25">
      <c r="B40" s="10"/>
      <c r="C40" s="79" t="s">
        <v>113</v>
      </c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</row>
    <row r="41" spans="1:14" x14ac:dyDescent="0.25">
      <c r="B41" s="10"/>
      <c r="C41" s="23"/>
      <c r="D41" s="18"/>
      <c r="E41" s="18"/>
      <c r="F41" s="11"/>
      <c r="G41" s="11"/>
      <c r="H41" s="23"/>
      <c r="I41" s="23"/>
      <c r="J41" s="48"/>
      <c r="K41" s="33"/>
      <c r="L41" s="28"/>
      <c r="M41" s="28"/>
      <c r="N41" s="23"/>
    </row>
    <row r="42" spans="1:14" x14ac:dyDescent="0.25">
      <c r="B42" s="10"/>
      <c r="C42" s="23"/>
      <c r="D42" s="18"/>
      <c r="E42" s="18"/>
      <c r="F42" s="11"/>
      <c r="G42" s="11"/>
      <c r="H42" s="23"/>
      <c r="I42" s="23"/>
      <c r="J42" s="48"/>
      <c r="K42" s="33"/>
      <c r="L42" s="28"/>
      <c r="M42" s="28"/>
      <c r="N42" s="23"/>
    </row>
    <row r="43" spans="1:14" x14ac:dyDescent="0.25">
      <c r="B43" s="10"/>
      <c r="C43" s="10"/>
      <c r="D43" s="10"/>
      <c r="E43" s="12"/>
      <c r="F43" s="9"/>
      <c r="G43" s="9"/>
      <c r="H43" s="10"/>
      <c r="I43" s="10"/>
      <c r="J43" s="49"/>
      <c r="K43" s="33"/>
      <c r="L43" s="29"/>
      <c r="M43" s="29"/>
      <c r="N43" s="10"/>
    </row>
    <row r="44" spans="1:14" x14ac:dyDescent="0.25">
      <c r="B44" s="10"/>
      <c r="C44" s="10"/>
      <c r="D44" s="10"/>
      <c r="E44" s="12"/>
      <c r="F44" s="13" t="s">
        <v>114</v>
      </c>
      <c r="G44" s="9"/>
      <c r="H44" s="10"/>
      <c r="I44" s="10"/>
      <c r="J44" s="50"/>
      <c r="K44" s="33"/>
      <c r="L44" s="29"/>
      <c r="M44" s="29"/>
      <c r="N44" s="10"/>
    </row>
  </sheetData>
  <mergeCells count="2">
    <mergeCell ref="C39:N39"/>
    <mergeCell ref="C40:N40"/>
  </mergeCells>
  <pageMargins left="0.7" right="0.7" top="0.75" bottom="0.75" header="0.3" footer="0.3"/>
  <pageSetup paperSize="9" scale="2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"/>
  <sheetViews>
    <sheetView topLeftCell="B1" workbookViewId="0">
      <selection activeCell="L10" sqref="L10"/>
    </sheetView>
  </sheetViews>
  <sheetFormatPr defaultRowHeight="15" x14ac:dyDescent="0.25"/>
  <cols>
    <col min="1" max="1" width="4.5703125" customWidth="1"/>
    <col min="2" max="2" width="23.140625" bestFit="1" customWidth="1"/>
    <col min="4" max="4" width="28.140625" customWidth="1"/>
    <col min="5" max="5" width="28.85546875" customWidth="1"/>
    <col min="6" max="6" width="21.7109375" bestFit="1" customWidth="1"/>
    <col min="7" max="7" width="18.7109375" bestFit="1" customWidth="1"/>
    <col min="8" max="8" width="18.7109375" customWidth="1"/>
    <col min="10" max="10" width="14.85546875" customWidth="1"/>
    <col min="11" max="12" width="15.28515625" customWidth="1"/>
    <col min="13" max="13" width="24.85546875" customWidth="1"/>
  </cols>
  <sheetData>
    <row r="2" spans="1:13" ht="39.75" x14ac:dyDescent="0.25">
      <c r="A2" s="6" t="s">
        <v>81</v>
      </c>
      <c r="B2" s="5" t="s">
        <v>3</v>
      </c>
      <c r="C2" s="6" t="s">
        <v>0</v>
      </c>
      <c r="D2" s="5" t="s">
        <v>1</v>
      </c>
      <c r="E2" s="5" t="s">
        <v>2</v>
      </c>
      <c r="F2" s="5" t="s">
        <v>4</v>
      </c>
      <c r="G2" s="5" t="s">
        <v>5</v>
      </c>
      <c r="H2" s="5" t="s">
        <v>146</v>
      </c>
      <c r="I2" s="5" t="s">
        <v>6</v>
      </c>
      <c r="J2" s="5" t="s">
        <v>111</v>
      </c>
      <c r="K2" s="5" t="s">
        <v>79</v>
      </c>
      <c r="L2" s="5" t="s">
        <v>80</v>
      </c>
      <c r="M2" s="5" t="s">
        <v>151</v>
      </c>
    </row>
    <row r="3" spans="1:13" ht="36.950000000000003" customHeight="1" x14ac:dyDescent="0.25">
      <c r="A3" s="1" t="s">
        <v>82</v>
      </c>
      <c r="B3" s="1" t="s">
        <v>41</v>
      </c>
      <c r="C3" s="1" t="s">
        <v>40</v>
      </c>
      <c r="D3" s="19" t="s">
        <v>134</v>
      </c>
      <c r="E3" s="19" t="s">
        <v>135</v>
      </c>
      <c r="F3" s="1"/>
      <c r="G3" s="1"/>
      <c r="H3" s="21" t="s">
        <v>147</v>
      </c>
      <c r="I3" s="1" t="s">
        <v>10</v>
      </c>
      <c r="J3" s="7">
        <v>2292</v>
      </c>
      <c r="K3" s="2"/>
      <c r="L3" s="3"/>
      <c r="M3" s="25" t="s">
        <v>152</v>
      </c>
    </row>
    <row r="4" spans="1:13" ht="36.950000000000003" customHeight="1" x14ac:dyDescent="0.25">
      <c r="A4" s="1" t="s">
        <v>83</v>
      </c>
      <c r="B4" s="1" t="s">
        <v>41</v>
      </c>
      <c r="C4" s="1" t="s">
        <v>42</v>
      </c>
      <c r="D4" s="19" t="s">
        <v>134</v>
      </c>
      <c r="E4" s="19" t="s">
        <v>136</v>
      </c>
      <c r="F4" s="1"/>
      <c r="G4" s="1"/>
      <c r="H4" s="21" t="s">
        <v>147</v>
      </c>
      <c r="I4" s="1" t="s">
        <v>10</v>
      </c>
      <c r="J4" s="7">
        <v>620.9</v>
      </c>
      <c r="K4" s="2"/>
      <c r="L4" s="3"/>
      <c r="M4" s="25" t="s">
        <v>152</v>
      </c>
    </row>
    <row r="5" spans="1:13" ht="36.950000000000003" customHeight="1" x14ac:dyDescent="0.25">
      <c r="A5" s="1" t="s">
        <v>84</v>
      </c>
      <c r="B5" s="1" t="s">
        <v>41</v>
      </c>
      <c r="C5" s="1" t="s">
        <v>43</v>
      </c>
      <c r="D5" s="19" t="s">
        <v>134</v>
      </c>
      <c r="E5" s="19" t="s">
        <v>44</v>
      </c>
      <c r="F5" s="1" t="s">
        <v>45</v>
      </c>
      <c r="G5" s="1"/>
      <c r="H5" s="21" t="s">
        <v>147</v>
      </c>
      <c r="I5" s="1" t="s">
        <v>10</v>
      </c>
      <c r="J5" s="7">
        <v>671</v>
      </c>
      <c r="K5" s="2"/>
      <c r="L5" s="3"/>
      <c r="M5" s="25" t="s">
        <v>152</v>
      </c>
    </row>
    <row r="6" spans="1:13" x14ac:dyDescent="0.25">
      <c r="J6" s="16">
        <f>SUM(J3:J5)</f>
        <v>3583.9</v>
      </c>
      <c r="L6" s="4"/>
    </row>
    <row r="7" spans="1:13" x14ac:dyDescent="0.25">
      <c r="L7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"/>
  <sheetViews>
    <sheetView workbookViewId="0">
      <selection activeCell="O10" sqref="O10"/>
    </sheetView>
  </sheetViews>
  <sheetFormatPr defaultRowHeight="15" x14ac:dyDescent="0.25"/>
  <cols>
    <col min="1" max="1" width="4.5703125" customWidth="1"/>
    <col min="2" max="2" width="23.140625" bestFit="1" customWidth="1"/>
    <col min="4" max="4" width="28.140625" customWidth="1"/>
    <col min="5" max="5" width="28.85546875" customWidth="1"/>
    <col min="6" max="6" width="21.7109375" bestFit="1" customWidth="1"/>
    <col min="7" max="7" width="18.7109375" bestFit="1" customWidth="1"/>
    <col min="8" max="8" width="18.7109375" customWidth="1"/>
    <col min="10" max="10" width="14.85546875" customWidth="1"/>
    <col min="11" max="12" width="15.28515625" customWidth="1"/>
  </cols>
  <sheetData>
    <row r="2" spans="1:15" ht="39.75" x14ac:dyDescent="0.25">
      <c r="A2" s="6" t="s">
        <v>81</v>
      </c>
      <c r="B2" s="5" t="s">
        <v>3</v>
      </c>
      <c r="C2" s="6" t="s">
        <v>0</v>
      </c>
      <c r="D2" s="5" t="s">
        <v>1</v>
      </c>
      <c r="E2" s="5" t="s">
        <v>2</v>
      </c>
      <c r="F2" s="5" t="s">
        <v>4</v>
      </c>
      <c r="G2" s="5" t="s">
        <v>5</v>
      </c>
      <c r="H2" s="5" t="s">
        <v>146</v>
      </c>
      <c r="I2" s="5" t="s">
        <v>6</v>
      </c>
      <c r="J2" s="5" t="s">
        <v>111</v>
      </c>
      <c r="K2" s="5" t="s">
        <v>79</v>
      </c>
      <c r="L2" s="5" t="s">
        <v>80</v>
      </c>
    </row>
    <row r="3" spans="1:15" ht="36.950000000000003" customHeight="1" x14ac:dyDescent="0.25">
      <c r="A3" s="1" t="s">
        <v>82</v>
      </c>
      <c r="B3" s="1" t="s">
        <v>16</v>
      </c>
      <c r="C3" s="1" t="s">
        <v>15</v>
      </c>
      <c r="D3" s="1" t="s">
        <v>116</v>
      </c>
      <c r="E3" s="1" t="s">
        <v>117</v>
      </c>
      <c r="F3" s="1"/>
      <c r="G3" s="1"/>
      <c r="H3" s="21" t="s">
        <v>148</v>
      </c>
      <c r="I3" s="1" t="s">
        <v>17</v>
      </c>
      <c r="J3" s="7">
        <v>180</v>
      </c>
      <c r="K3" s="2"/>
      <c r="L3" s="3"/>
      <c r="O3" s="16"/>
    </row>
    <row r="4" spans="1:15" ht="36.950000000000003" customHeight="1" x14ac:dyDescent="0.25">
      <c r="A4" s="1" t="s">
        <v>83</v>
      </c>
      <c r="B4" s="1" t="s">
        <v>16</v>
      </c>
      <c r="C4" s="1" t="s">
        <v>18</v>
      </c>
      <c r="D4" s="19" t="s">
        <v>116</v>
      </c>
      <c r="E4" s="19" t="s">
        <v>122</v>
      </c>
      <c r="F4" s="1"/>
      <c r="G4" s="1"/>
      <c r="H4" s="21" t="s">
        <v>148</v>
      </c>
      <c r="I4" s="1" t="s">
        <v>17</v>
      </c>
      <c r="J4" s="7">
        <v>150</v>
      </c>
      <c r="K4" s="2"/>
      <c r="L4" s="3"/>
      <c r="O4" s="16"/>
    </row>
    <row r="5" spans="1:15" ht="36.950000000000003" customHeight="1" x14ac:dyDescent="0.25">
      <c r="A5" s="1" t="s">
        <v>84</v>
      </c>
      <c r="B5" s="1" t="s">
        <v>16</v>
      </c>
      <c r="C5" s="1" t="s">
        <v>19</v>
      </c>
      <c r="D5" s="19" t="s">
        <v>116</v>
      </c>
      <c r="E5" s="19" t="s">
        <v>123</v>
      </c>
      <c r="F5" s="1"/>
      <c r="G5" s="1"/>
      <c r="H5" s="21" t="s">
        <v>148</v>
      </c>
      <c r="I5" s="1" t="s">
        <v>17</v>
      </c>
      <c r="J5" s="7">
        <v>246.5</v>
      </c>
      <c r="K5" s="2"/>
      <c r="L5" s="3"/>
      <c r="O5" s="16"/>
    </row>
    <row r="6" spans="1:15" ht="36.950000000000003" customHeight="1" x14ac:dyDescent="0.25">
      <c r="A6" s="1" t="s">
        <v>85</v>
      </c>
      <c r="B6" s="34" t="s">
        <v>16</v>
      </c>
      <c r="C6" s="34" t="s">
        <v>20</v>
      </c>
      <c r="D6" s="35" t="s">
        <v>116</v>
      </c>
      <c r="E6" s="35" t="s">
        <v>124</v>
      </c>
      <c r="F6" s="34"/>
      <c r="G6" s="34"/>
      <c r="H6" s="36" t="s">
        <v>148</v>
      </c>
      <c r="I6" s="34" t="s">
        <v>17</v>
      </c>
      <c r="J6" s="37">
        <v>260</v>
      </c>
      <c r="K6" s="2"/>
      <c r="L6" s="3"/>
    </row>
    <row r="7" spans="1:15" ht="36.950000000000003" customHeight="1" x14ac:dyDescent="0.25">
      <c r="A7" s="1" t="s">
        <v>86</v>
      </c>
      <c r="B7" s="34" t="s">
        <v>16</v>
      </c>
      <c r="C7" s="34" t="s">
        <v>46</v>
      </c>
      <c r="D7" s="35" t="s">
        <v>137</v>
      </c>
      <c r="E7" s="35" t="s">
        <v>138</v>
      </c>
      <c r="F7" s="34" t="s">
        <v>47</v>
      </c>
      <c r="G7" s="34"/>
      <c r="H7" s="36" t="s">
        <v>148</v>
      </c>
      <c r="I7" s="34" t="s">
        <v>10</v>
      </c>
      <c r="J7" s="37">
        <v>74</v>
      </c>
      <c r="K7" s="2"/>
      <c r="L7" s="3"/>
    </row>
    <row r="8" spans="1:15" ht="36.950000000000003" customHeight="1" x14ac:dyDescent="0.25">
      <c r="A8" s="1" t="s">
        <v>87</v>
      </c>
      <c r="B8" s="34" t="s">
        <v>16</v>
      </c>
      <c r="C8" s="34" t="s">
        <v>55</v>
      </c>
      <c r="D8" s="35" t="s">
        <v>116</v>
      </c>
      <c r="E8" s="35" t="s">
        <v>140</v>
      </c>
      <c r="F8" s="34" t="s">
        <v>56</v>
      </c>
      <c r="G8" s="34"/>
      <c r="H8" s="36" t="s">
        <v>148</v>
      </c>
      <c r="I8" s="34" t="s">
        <v>17</v>
      </c>
      <c r="J8" s="37">
        <v>1098.5</v>
      </c>
      <c r="K8" s="2"/>
      <c r="L8" s="3"/>
    </row>
    <row r="9" spans="1:15" ht="36.950000000000003" customHeight="1" x14ac:dyDescent="0.25">
      <c r="A9" s="1" t="s">
        <v>88</v>
      </c>
      <c r="B9" s="1" t="s">
        <v>16</v>
      </c>
      <c r="C9" s="1" t="s">
        <v>57</v>
      </c>
      <c r="D9" s="19" t="s">
        <v>116</v>
      </c>
      <c r="E9" s="19" t="s">
        <v>141</v>
      </c>
      <c r="F9" s="1" t="s">
        <v>58</v>
      </c>
      <c r="G9" s="1"/>
      <c r="H9" s="21" t="s">
        <v>148</v>
      </c>
      <c r="I9" s="1" t="s">
        <v>10</v>
      </c>
      <c r="J9" s="7">
        <v>18</v>
      </c>
      <c r="K9" s="2"/>
      <c r="L9" s="3"/>
    </row>
    <row r="10" spans="1:15" ht="36.950000000000003" customHeight="1" x14ac:dyDescent="0.25">
      <c r="A10" s="1" t="s">
        <v>89</v>
      </c>
      <c r="B10" s="1" t="s">
        <v>16</v>
      </c>
      <c r="C10" s="1" t="s">
        <v>59</v>
      </c>
      <c r="D10" s="19" t="s">
        <v>116</v>
      </c>
      <c r="E10" s="19" t="s">
        <v>142</v>
      </c>
      <c r="F10" s="1"/>
      <c r="G10" s="1"/>
      <c r="H10" s="21" t="s">
        <v>148</v>
      </c>
      <c r="I10" s="1" t="s">
        <v>10</v>
      </c>
      <c r="J10" s="7">
        <v>355.5</v>
      </c>
      <c r="K10" s="2"/>
      <c r="L10" s="3"/>
    </row>
    <row r="11" spans="1:15" ht="36.950000000000003" customHeight="1" x14ac:dyDescent="0.25">
      <c r="A11" s="1" t="s">
        <v>90</v>
      </c>
      <c r="B11" s="1" t="s">
        <v>16</v>
      </c>
      <c r="C11" s="1" t="s">
        <v>60</v>
      </c>
      <c r="D11" s="19" t="s">
        <v>116</v>
      </c>
      <c r="E11" s="19" t="s">
        <v>143</v>
      </c>
      <c r="F11" s="1" t="s">
        <v>61</v>
      </c>
      <c r="G11" s="1"/>
      <c r="H11" s="21" t="s">
        <v>148</v>
      </c>
      <c r="I11" s="1" t="s">
        <v>17</v>
      </c>
      <c r="J11" s="7">
        <v>2131.17</v>
      </c>
      <c r="K11" s="2"/>
      <c r="L11" s="3"/>
    </row>
    <row r="12" spans="1:15" ht="36.950000000000003" customHeight="1" x14ac:dyDescent="0.25">
      <c r="A12" s="1" t="s">
        <v>91</v>
      </c>
      <c r="B12" s="1" t="s">
        <v>16</v>
      </c>
      <c r="C12" s="1" t="s">
        <v>62</v>
      </c>
      <c r="D12" s="19" t="s">
        <v>116</v>
      </c>
      <c r="E12" s="19" t="s">
        <v>144</v>
      </c>
      <c r="F12" s="1"/>
      <c r="G12" s="1"/>
      <c r="H12" s="21" t="s">
        <v>148</v>
      </c>
      <c r="I12" s="1" t="s">
        <v>17</v>
      </c>
      <c r="J12" s="7">
        <v>937.4</v>
      </c>
      <c r="K12" s="2"/>
      <c r="L12" s="3"/>
    </row>
    <row r="13" spans="1:15" ht="36.950000000000003" customHeight="1" x14ac:dyDescent="0.25">
      <c r="A13" s="1" t="s">
        <v>92</v>
      </c>
      <c r="B13" s="1" t="s">
        <v>16</v>
      </c>
      <c r="C13" s="1" t="s">
        <v>63</v>
      </c>
      <c r="D13" s="19" t="s">
        <v>116</v>
      </c>
      <c r="E13" s="19" t="s">
        <v>145</v>
      </c>
      <c r="F13" s="1" t="s">
        <v>64</v>
      </c>
      <c r="G13" s="1" t="s">
        <v>65</v>
      </c>
      <c r="H13" s="21" t="s">
        <v>148</v>
      </c>
      <c r="I13" s="1" t="s">
        <v>17</v>
      </c>
      <c r="J13" s="7">
        <v>3081.13</v>
      </c>
      <c r="K13" s="2"/>
      <c r="L13" s="3"/>
    </row>
    <row r="14" spans="1:15" x14ac:dyDescent="0.25">
      <c r="J14" s="16">
        <f>SUM(J3:J13)</f>
        <v>8532.2000000000007</v>
      </c>
      <c r="L14" s="4"/>
    </row>
    <row r="15" spans="1:15" x14ac:dyDescent="0.25">
      <c r="L15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"/>
  <sheetViews>
    <sheetView tabSelected="1" workbookViewId="0">
      <selection activeCell="E19" sqref="E19"/>
    </sheetView>
  </sheetViews>
  <sheetFormatPr defaultRowHeight="15" x14ac:dyDescent="0.25"/>
  <cols>
    <col min="1" max="1" width="4.5703125" customWidth="1"/>
    <col min="2" max="2" width="23.140625" bestFit="1" customWidth="1"/>
    <col min="4" max="4" width="28.140625" customWidth="1"/>
    <col min="5" max="5" width="28.85546875" customWidth="1"/>
    <col min="6" max="6" width="21.7109375" bestFit="1" customWidth="1"/>
    <col min="7" max="7" width="18.7109375" bestFit="1" customWidth="1"/>
    <col min="8" max="8" width="18.7109375" customWidth="1"/>
    <col min="10" max="10" width="14.85546875" customWidth="1"/>
    <col min="11" max="12" width="15.28515625" customWidth="1"/>
    <col min="13" max="13" width="24.85546875" customWidth="1"/>
  </cols>
  <sheetData>
    <row r="2" spans="1:13" ht="39.75" x14ac:dyDescent="0.25">
      <c r="A2" s="6" t="s">
        <v>81</v>
      </c>
      <c r="B2" s="5" t="s">
        <v>3</v>
      </c>
      <c r="C2" s="6" t="s">
        <v>0</v>
      </c>
      <c r="D2" s="5" t="s">
        <v>1</v>
      </c>
      <c r="E2" s="5" t="s">
        <v>2</v>
      </c>
      <c r="F2" s="5" t="s">
        <v>4</v>
      </c>
      <c r="G2" s="5" t="s">
        <v>5</v>
      </c>
      <c r="H2" s="5" t="s">
        <v>146</v>
      </c>
      <c r="I2" s="5" t="s">
        <v>6</v>
      </c>
      <c r="J2" s="5" t="s">
        <v>111</v>
      </c>
      <c r="K2" s="5" t="s">
        <v>79</v>
      </c>
      <c r="L2" s="5" t="s">
        <v>80</v>
      </c>
      <c r="M2" s="5" t="s">
        <v>151</v>
      </c>
    </row>
    <row r="3" spans="1:13" ht="36.950000000000003" customHeight="1" x14ac:dyDescent="0.25">
      <c r="A3" s="34" t="s">
        <v>82</v>
      </c>
      <c r="B3" s="34" t="s">
        <v>49</v>
      </c>
      <c r="C3" s="34" t="s">
        <v>48</v>
      </c>
      <c r="D3" s="35" t="s">
        <v>116</v>
      </c>
      <c r="E3" s="35" t="s">
        <v>139</v>
      </c>
      <c r="F3" s="34" t="s">
        <v>50</v>
      </c>
      <c r="G3" s="34" t="s">
        <v>51</v>
      </c>
      <c r="H3" s="36" t="s">
        <v>148</v>
      </c>
      <c r="I3" s="34" t="s">
        <v>10</v>
      </c>
      <c r="J3" s="37">
        <v>7003.05</v>
      </c>
      <c r="K3" s="2"/>
      <c r="L3" s="3"/>
      <c r="M3" s="38" t="s">
        <v>152</v>
      </c>
    </row>
    <row r="4" spans="1:13" ht="36.950000000000003" customHeight="1" x14ac:dyDescent="0.25">
      <c r="A4" s="34" t="s">
        <v>83</v>
      </c>
      <c r="B4" s="1" t="s">
        <v>49</v>
      </c>
      <c r="C4" s="1" t="s">
        <v>52</v>
      </c>
      <c r="D4" s="19" t="s">
        <v>116</v>
      </c>
      <c r="E4" s="19" t="s">
        <v>53</v>
      </c>
      <c r="F4" s="1" t="s">
        <v>54</v>
      </c>
      <c r="G4" s="1" t="s">
        <v>8</v>
      </c>
      <c r="H4" s="21" t="s">
        <v>148</v>
      </c>
      <c r="I4" s="1" t="s">
        <v>10</v>
      </c>
      <c r="J4" s="7">
        <v>1885.5</v>
      </c>
      <c r="K4" s="2"/>
      <c r="L4" s="3"/>
      <c r="M4" s="25" t="s">
        <v>152</v>
      </c>
    </row>
    <row r="5" spans="1:13" x14ac:dyDescent="0.25">
      <c r="J5" s="16">
        <f>SUM(J3:J4)</f>
        <v>8888.5499999999993</v>
      </c>
      <c r="L5" s="4"/>
    </row>
    <row r="6" spans="1:13" x14ac:dyDescent="0.25">
      <c r="L6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"/>
  <sheetViews>
    <sheetView workbookViewId="0">
      <selection activeCell="E21" sqref="E21"/>
    </sheetView>
  </sheetViews>
  <sheetFormatPr defaultRowHeight="15" x14ac:dyDescent="0.25"/>
  <cols>
    <col min="1" max="1" width="4.5703125" customWidth="1"/>
    <col min="2" max="2" width="23.140625" bestFit="1" customWidth="1"/>
    <col min="4" max="4" width="28.140625" customWidth="1"/>
    <col min="5" max="5" width="28.85546875" customWidth="1"/>
    <col min="6" max="6" width="21.7109375" bestFit="1" customWidth="1"/>
    <col min="7" max="7" width="18.7109375" bestFit="1" customWidth="1"/>
    <col min="8" max="8" width="18.7109375" customWidth="1"/>
    <col min="10" max="10" width="14.85546875" customWidth="1"/>
    <col min="11" max="12" width="15.28515625" customWidth="1"/>
    <col min="13" max="13" width="24.85546875" customWidth="1"/>
  </cols>
  <sheetData>
    <row r="2" spans="1:15" ht="39.75" x14ac:dyDescent="0.25">
      <c r="A2" s="6" t="s">
        <v>81</v>
      </c>
      <c r="B2" s="5" t="s">
        <v>3</v>
      </c>
      <c r="C2" s="6" t="s">
        <v>0</v>
      </c>
      <c r="D2" s="5" t="s">
        <v>1</v>
      </c>
      <c r="E2" s="5" t="s">
        <v>2</v>
      </c>
      <c r="F2" s="5" t="s">
        <v>4</v>
      </c>
      <c r="G2" s="5" t="s">
        <v>5</v>
      </c>
      <c r="H2" s="5" t="s">
        <v>146</v>
      </c>
      <c r="I2" s="5" t="s">
        <v>6</v>
      </c>
      <c r="J2" s="5" t="s">
        <v>111</v>
      </c>
      <c r="K2" s="5" t="s">
        <v>79</v>
      </c>
      <c r="L2" s="5" t="s">
        <v>80</v>
      </c>
      <c r="M2" s="5" t="s">
        <v>151</v>
      </c>
    </row>
    <row r="3" spans="1:15" ht="36.950000000000003" customHeight="1" x14ac:dyDescent="0.25">
      <c r="A3" s="1" t="s">
        <v>82</v>
      </c>
      <c r="B3" s="1" t="s">
        <v>22</v>
      </c>
      <c r="C3" s="1" t="s">
        <v>21</v>
      </c>
      <c r="D3" s="19" t="s">
        <v>125</v>
      </c>
      <c r="E3" s="19" t="s">
        <v>126</v>
      </c>
      <c r="F3" s="1"/>
      <c r="G3" s="1" t="s">
        <v>23</v>
      </c>
      <c r="H3" s="21" t="s">
        <v>149</v>
      </c>
      <c r="I3" s="1" t="s">
        <v>17</v>
      </c>
      <c r="J3" s="7">
        <v>26000</v>
      </c>
      <c r="K3" s="2"/>
      <c r="L3" s="3"/>
      <c r="M3" s="25" t="s">
        <v>152</v>
      </c>
      <c r="N3" t="s">
        <v>17</v>
      </c>
      <c r="O3" s="16">
        <f>(J3+J4+J5+J6+J7)</f>
        <v>34583.915999999997</v>
      </c>
    </row>
    <row r="4" spans="1:15" ht="36.950000000000003" customHeight="1" x14ac:dyDescent="0.25">
      <c r="A4" s="1" t="s">
        <v>83</v>
      </c>
      <c r="B4" s="1" t="s">
        <v>22</v>
      </c>
      <c r="C4" s="1" t="s">
        <v>24</v>
      </c>
      <c r="D4" s="19" t="s">
        <v>125</v>
      </c>
      <c r="E4" s="19" t="s">
        <v>129</v>
      </c>
      <c r="F4" s="1" t="s">
        <v>25</v>
      </c>
      <c r="G4" s="1"/>
      <c r="H4" s="21" t="s">
        <v>149</v>
      </c>
      <c r="I4" s="1" t="s">
        <v>17</v>
      </c>
      <c r="J4" s="7">
        <v>2547.1</v>
      </c>
      <c r="K4" s="2"/>
      <c r="L4" s="3"/>
      <c r="M4" s="25" t="s">
        <v>152</v>
      </c>
      <c r="N4" t="s">
        <v>10</v>
      </c>
    </row>
    <row r="5" spans="1:15" ht="36.950000000000003" customHeight="1" x14ac:dyDescent="0.25">
      <c r="A5" s="1" t="s">
        <v>84</v>
      </c>
      <c r="B5" s="1" t="s">
        <v>22</v>
      </c>
      <c r="C5" s="1" t="s">
        <v>29</v>
      </c>
      <c r="D5" s="19" t="s">
        <v>125</v>
      </c>
      <c r="E5" s="19" t="s">
        <v>130</v>
      </c>
      <c r="F5" s="1"/>
      <c r="G5" s="1" t="s">
        <v>30</v>
      </c>
      <c r="H5" s="21" t="s">
        <v>149</v>
      </c>
      <c r="I5" s="1" t="s">
        <v>17</v>
      </c>
      <c r="J5" s="7">
        <v>2376.63</v>
      </c>
      <c r="K5" s="2"/>
      <c r="L5" s="3"/>
      <c r="M5" s="25" t="s">
        <v>152</v>
      </c>
    </row>
    <row r="6" spans="1:15" ht="36.950000000000003" customHeight="1" x14ac:dyDescent="0.25">
      <c r="A6" s="1" t="s">
        <v>85</v>
      </c>
      <c r="B6" s="1" t="s">
        <v>22</v>
      </c>
      <c r="C6" s="1" t="s">
        <v>31</v>
      </c>
      <c r="D6" s="19" t="s">
        <v>125</v>
      </c>
      <c r="E6" s="19" t="s">
        <v>131</v>
      </c>
      <c r="F6" s="1" t="s">
        <v>32</v>
      </c>
      <c r="G6" s="1" t="s">
        <v>33</v>
      </c>
      <c r="H6" s="21" t="s">
        <v>149</v>
      </c>
      <c r="I6" s="1" t="s">
        <v>17</v>
      </c>
      <c r="J6" s="7">
        <v>3501.9859999999999</v>
      </c>
      <c r="K6" s="2"/>
      <c r="L6" s="3"/>
      <c r="M6" s="25" t="s">
        <v>152</v>
      </c>
    </row>
    <row r="7" spans="1:15" ht="36.950000000000003" customHeight="1" x14ac:dyDescent="0.25">
      <c r="A7" s="1" t="s">
        <v>86</v>
      </c>
      <c r="B7" s="1" t="s">
        <v>22</v>
      </c>
      <c r="C7" s="1" t="s">
        <v>34</v>
      </c>
      <c r="D7" s="19" t="s">
        <v>125</v>
      </c>
      <c r="E7" s="19" t="s">
        <v>35</v>
      </c>
      <c r="F7" s="1" t="s">
        <v>36</v>
      </c>
      <c r="G7" s="1"/>
      <c r="H7" s="21" t="s">
        <v>149</v>
      </c>
      <c r="I7" s="1" t="s">
        <v>17</v>
      </c>
      <c r="J7" s="7">
        <v>158.19999999999999</v>
      </c>
      <c r="K7" s="2"/>
      <c r="L7" s="3"/>
      <c r="M7" s="25" t="s">
        <v>152</v>
      </c>
    </row>
    <row r="8" spans="1:15" x14ac:dyDescent="0.25">
      <c r="J8" s="16">
        <f>SUM(J3:J7)</f>
        <v>34583.915999999997</v>
      </c>
      <c r="L8" s="4"/>
    </row>
    <row r="9" spans="1:15" x14ac:dyDescent="0.25">
      <c r="L9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"/>
  <sheetViews>
    <sheetView workbookViewId="0">
      <selection activeCell="F26" sqref="F26"/>
    </sheetView>
  </sheetViews>
  <sheetFormatPr defaultRowHeight="15" x14ac:dyDescent="0.25"/>
  <cols>
    <col min="1" max="1" width="4.5703125" customWidth="1"/>
    <col min="2" max="2" width="23.140625" bestFit="1" customWidth="1"/>
    <col min="4" max="4" width="28.140625" customWidth="1"/>
    <col min="5" max="5" width="28.85546875" customWidth="1"/>
    <col min="6" max="6" width="21.7109375" bestFit="1" customWidth="1"/>
    <col min="7" max="7" width="18.7109375" bestFit="1" customWidth="1"/>
    <col min="8" max="8" width="18.7109375" customWidth="1"/>
    <col min="10" max="10" width="14.85546875" customWidth="1"/>
    <col min="11" max="12" width="15.28515625" customWidth="1"/>
  </cols>
  <sheetData>
    <row r="2" spans="1:12" ht="39.75" x14ac:dyDescent="0.25">
      <c r="A2" s="6" t="s">
        <v>81</v>
      </c>
      <c r="B2" s="5" t="s">
        <v>3</v>
      </c>
      <c r="C2" s="6" t="s">
        <v>0</v>
      </c>
      <c r="D2" s="5" t="s">
        <v>1</v>
      </c>
      <c r="E2" s="5" t="s">
        <v>2</v>
      </c>
      <c r="F2" s="5" t="s">
        <v>4</v>
      </c>
      <c r="G2" s="5" t="s">
        <v>5</v>
      </c>
      <c r="H2" s="5" t="s">
        <v>146</v>
      </c>
      <c r="I2" s="5" t="s">
        <v>6</v>
      </c>
      <c r="J2" s="5" t="s">
        <v>111</v>
      </c>
      <c r="K2" s="5" t="s">
        <v>79</v>
      </c>
      <c r="L2" s="5" t="s">
        <v>80</v>
      </c>
    </row>
    <row r="3" spans="1:12" ht="36.950000000000003" customHeight="1" x14ac:dyDescent="0.25">
      <c r="A3" s="1" t="s">
        <v>104</v>
      </c>
      <c r="B3" s="1" t="s">
        <v>12</v>
      </c>
      <c r="C3" s="1" t="s">
        <v>11</v>
      </c>
      <c r="D3" s="19" t="s">
        <v>118</v>
      </c>
      <c r="E3" s="19" t="s">
        <v>119</v>
      </c>
      <c r="F3" s="1"/>
      <c r="G3" s="1"/>
      <c r="H3" s="21" t="s">
        <v>149</v>
      </c>
      <c r="I3" s="1" t="s">
        <v>10</v>
      </c>
      <c r="J3" s="7">
        <v>1111.8</v>
      </c>
      <c r="K3" s="2"/>
      <c r="L3" s="3"/>
    </row>
    <row r="4" spans="1:12" ht="36.950000000000003" customHeight="1" x14ac:dyDescent="0.25">
      <c r="A4" s="1" t="s">
        <v>105</v>
      </c>
      <c r="B4" s="1" t="s">
        <v>12</v>
      </c>
      <c r="C4" s="1" t="s">
        <v>14</v>
      </c>
      <c r="D4" s="19" t="s">
        <v>120</v>
      </c>
      <c r="E4" s="19" t="s">
        <v>121</v>
      </c>
      <c r="F4" s="1"/>
      <c r="G4" s="1"/>
      <c r="H4" s="21" t="s">
        <v>149</v>
      </c>
      <c r="I4" s="1" t="s">
        <v>10</v>
      </c>
      <c r="J4" s="7">
        <v>23.4</v>
      </c>
      <c r="K4" s="2"/>
      <c r="L4" s="3"/>
    </row>
    <row r="5" spans="1:12" ht="36.950000000000003" customHeight="1" x14ac:dyDescent="0.25">
      <c r="A5" s="1" t="s">
        <v>106</v>
      </c>
      <c r="B5" s="1" t="s">
        <v>12</v>
      </c>
      <c r="C5" s="1" t="s">
        <v>37</v>
      </c>
      <c r="D5" s="19" t="s">
        <v>128</v>
      </c>
      <c r="E5" s="19" t="s">
        <v>132</v>
      </c>
      <c r="F5" s="1"/>
      <c r="G5" s="1"/>
      <c r="H5" s="21" t="s">
        <v>149</v>
      </c>
      <c r="I5" s="1" t="s">
        <v>10</v>
      </c>
      <c r="J5" s="7">
        <v>685.5</v>
      </c>
      <c r="K5" s="2"/>
      <c r="L5" s="3"/>
    </row>
    <row r="6" spans="1:12" ht="36.950000000000003" customHeight="1" x14ac:dyDescent="0.25">
      <c r="A6" s="1" t="s">
        <v>107</v>
      </c>
      <c r="B6" s="1" t="s">
        <v>12</v>
      </c>
      <c r="C6" s="1" t="s">
        <v>38</v>
      </c>
      <c r="D6" s="19" t="s">
        <v>120</v>
      </c>
      <c r="E6" s="19" t="s">
        <v>133</v>
      </c>
      <c r="F6" s="1" t="s">
        <v>39</v>
      </c>
      <c r="G6" s="1"/>
      <c r="H6" s="21" t="s">
        <v>149</v>
      </c>
      <c r="I6" s="1" t="s">
        <v>10</v>
      </c>
      <c r="J6" s="7">
        <v>786.9</v>
      </c>
      <c r="K6" s="2"/>
      <c r="L6" s="3"/>
    </row>
    <row r="7" spans="1:12" x14ac:dyDescent="0.25">
      <c r="J7" s="16">
        <f>SUM(J3:J6)</f>
        <v>2607.6</v>
      </c>
      <c r="L7" s="4"/>
    </row>
    <row r="8" spans="1:12" x14ac:dyDescent="0.25">
      <c r="L8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"/>
  <sheetViews>
    <sheetView workbookViewId="0">
      <selection activeCell="J25" sqref="J25"/>
    </sheetView>
  </sheetViews>
  <sheetFormatPr defaultRowHeight="15" x14ac:dyDescent="0.25"/>
  <cols>
    <col min="1" max="1" width="3.28515625" bestFit="1" customWidth="1"/>
    <col min="2" max="2" width="19.28515625" customWidth="1"/>
    <col min="3" max="3" width="7.7109375" bestFit="1" customWidth="1"/>
    <col min="4" max="4" width="22" bestFit="1" customWidth="1"/>
    <col min="5" max="5" width="22.42578125" bestFit="1" customWidth="1"/>
    <col min="6" max="6" width="17.28515625" customWidth="1"/>
    <col min="7" max="7" width="16.85546875" bestFit="1" customWidth="1"/>
    <col min="8" max="8" width="21.42578125" customWidth="1"/>
    <col min="9" max="9" width="3.7109375" bestFit="1" customWidth="1"/>
    <col min="10" max="10" width="18.7109375" customWidth="1"/>
    <col min="11" max="11" width="9" bestFit="1" customWidth="1"/>
    <col min="12" max="12" width="14.5703125" bestFit="1" customWidth="1"/>
    <col min="13" max="13" width="36" customWidth="1"/>
    <col min="14" max="14" width="3.7109375" bestFit="1" customWidth="1"/>
  </cols>
  <sheetData>
    <row r="2" spans="1:13" ht="42.75" customHeight="1" x14ac:dyDescent="0.25">
      <c r="A2" s="6" t="s">
        <v>81</v>
      </c>
      <c r="B2" s="5" t="s">
        <v>3</v>
      </c>
      <c r="C2" s="6" t="s">
        <v>0</v>
      </c>
      <c r="D2" s="5" t="s">
        <v>1</v>
      </c>
      <c r="E2" s="5" t="s">
        <v>2</v>
      </c>
      <c r="F2" s="5" t="s">
        <v>4</v>
      </c>
      <c r="G2" s="5" t="s">
        <v>5</v>
      </c>
      <c r="H2" s="5" t="s">
        <v>146</v>
      </c>
      <c r="I2" s="5" t="s">
        <v>6</v>
      </c>
      <c r="J2" s="5" t="s">
        <v>111</v>
      </c>
      <c r="K2" s="5" t="s">
        <v>79</v>
      </c>
      <c r="L2" s="5" t="s">
        <v>80</v>
      </c>
      <c r="M2" s="5" t="s">
        <v>151</v>
      </c>
    </row>
    <row r="3" spans="1:13" s="39" customFormat="1" ht="37.5" customHeight="1" x14ac:dyDescent="0.25">
      <c r="A3" s="40" t="s">
        <v>84</v>
      </c>
      <c r="B3" s="40" t="s">
        <v>157</v>
      </c>
      <c r="C3" s="40" t="s">
        <v>26</v>
      </c>
      <c r="D3" s="40" t="s">
        <v>127</v>
      </c>
      <c r="E3" s="40" t="s">
        <v>27</v>
      </c>
      <c r="F3" s="40"/>
      <c r="G3" s="40" t="s">
        <v>28</v>
      </c>
      <c r="H3" s="40" t="s">
        <v>149</v>
      </c>
      <c r="I3" s="40" t="s">
        <v>10</v>
      </c>
      <c r="J3" s="41">
        <v>2945.1</v>
      </c>
      <c r="K3" s="42"/>
      <c r="L3" s="43"/>
      <c r="M3" s="44" t="s">
        <v>152</v>
      </c>
    </row>
    <row r="4" spans="1:13" x14ac:dyDescent="0.25">
      <c r="J4" s="16">
        <f>SUM(J3:J3)</f>
        <v>2945.1</v>
      </c>
      <c r="L4" s="4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"/>
  <sheetViews>
    <sheetView workbookViewId="0">
      <selection activeCell="F26" sqref="F26"/>
    </sheetView>
  </sheetViews>
  <sheetFormatPr defaultRowHeight="15" x14ac:dyDescent="0.25"/>
  <cols>
    <col min="1" max="1" width="4.5703125" customWidth="1"/>
    <col min="2" max="2" width="23.140625" bestFit="1" customWidth="1"/>
    <col min="4" max="4" width="28.140625" customWidth="1"/>
    <col min="5" max="5" width="28.85546875" customWidth="1"/>
    <col min="6" max="6" width="21.7109375" bestFit="1" customWidth="1"/>
    <col min="7" max="7" width="18.7109375" bestFit="1" customWidth="1"/>
    <col min="8" max="8" width="18.7109375" customWidth="1"/>
    <col min="10" max="10" width="14.85546875" customWidth="1"/>
    <col min="11" max="12" width="15.28515625" customWidth="1"/>
    <col min="13" max="13" width="24.85546875" customWidth="1"/>
  </cols>
  <sheetData>
    <row r="2" spans="1:13" ht="39.75" x14ac:dyDescent="0.25">
      <c r="A2" s="6" t="s">
        <v>81</v>
      </c>
      <c r="B2" s="5" t="s">
        <v>3</v>
      </c>
      <c r="C2" s="6" t="s">
        <v>0</v>
      </c>
      <c r="D2" s="5" t="s">
        <v>1</v>
      </c>
      <c r="E2" s="5" t="s">
        <v>2</v>
      </c>
      <c r="F2" s="5" t="s">
        <v>4</v>
      </c>
      <c r="G2" s="5" t="s">
        <v>5</v>
      </c>
      <c r="H2" s="5" t="s">
        <v>146</v>
      </c>
      <c r="I2" s="5" t="s">
        <v>6</v>
      </c>
      <c r="J2" s="5" t="s">
        <v>111</v>
      </c>
      <c r="K2" s="5" t="s">
        <v>79</v>
      </c>
      <c r="L2" s="5" t="s">
        <v>80</v>
      </c>
      <c r="M2" s="5" t="s">
        <v>151</v>
      </c>
    </row>
    <row r="3" spans="1:13" ht="45.75" x14ac:dyDescent="0.25">
      <c r="A3" s="1" t="s">
        <v>108</v>
      </c>
      <c r="B3" s="1" t="s">
        <v>69</v>
      </c>
      <c r="C3" s="1" t="s">
        <v>66</v>
      </c>
      <c r="D3" s="1" t="s">
        <v>67</v>
      </c>
      <c r="E3" s="1" t="s">
        <v>68</v>
      </c>
      <c r="F3" s="1"/>
      <c r="G3" s="1" t="s">
        <v>70</v>
      </c>
      <c r="H3" s="21" t="s">
        <v>149</v>
      </c>
      <c r="I3" s="1" t="s">
        <v>17</v>
      </c>
      <c r="J3" s="7">
        <v>2130</v>
      </c>
      <c r="K3" s="8"/>
      <c r="L3" s="3"/>
      <c r="M3" s="25" t="s">
        <v>153</v>
      </c>
    </row>
    <row r="4" spans="1:13" ht="45.75" x14ac:dyDescent="0.25">
      <c r="A4" s="1" t="s">
        <v>109</v>
      </c>
      <c r="B4" s="1" t="s">
        <v>69</v>
      </c>
      <c r="C4" s="1" t="s">
        <v>71</v>
      </c>
      <c r="D4" s="1" t="s">
        <v>72</v>
      </c>
      <c r="E4" s="1" t="s">
        <v>73</v>
      </c>
      <c r="F4" s="1"/>
      <c r="G4" s="1" t="s">
        <v>74</v>
      </c>
      <c r="H4" s="21" t="s">
        <v>149</v>
      </c>
      <c r="I4" s="1" t="s">
        <v>17</v>
      </c>
      <c r="J4" s="7">
        <v>10250</v>
      </c>
      <c r="K4" s="8"/>
      <c r="L4" s="3"/>
      <c r="M4" s="25" t="s">
        <v>153</v>
      </c>
    </row>
    <row r="5" spans="1:13" ht="45.75" x14ac:dyDescent="0.25">
      <c r="A5" s="1" t="s">
        <v>110</v>
      </c>
      <c r="B5" s="1" t="s">
        <v>69</v>
      </c>
      <c r="C5" s="1" t="s">
        <v>75</v>
      </c>
      <c r="D5" s="1" t="s">
        <v>76</v>
      </c>
      <c r="E5" s="1" t="s">
        <v>77</v>
      </c>
      <c r="F5" s="1" t="s">
        <v>78</v>
      </c>
      <c r="G5" s="1"/>
      <c r="H5" s="21" t="s">
        <v>150</v>
      </c>
      <c r="I5" s="1" t="s">
        <v>17</v>
      </c>
      <c r="J5" s="7">
        <v>3680</v>
      </c>
      <c r="K5" s="8"/>
      <c r="L5" s="3"/>
      <c r="M5" s="25" t="s">
        <v>153</v>
      </c>
    </row>
    <row r="6" spans="1:13" x14ac:dyDescent="0.25">
      <c r="J6" s="16">
        <f>SUM(J3:J5)</f>
        <v>16060</v>
      </c>
      <c r="L6" s="4"/>
    </row>
    <row r="7" spans="1:13" x14ac:dyDescent="0.25">
      <c r="L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nyomtatható</vt:lpstr>
      <vt:lpstr>függöny</vt:lpstr>
      <vt:lpstr>műbőrök 1</vt:lpstr>
      <vt:lpstr>műbőrök 2</vt:lpstr>
      <vt:lpstr>üléshuzat 1</vt:lpstr>
      <vt:lpstr>üléshuzat 2</vt:lpstr>
      <vt:lpstr>üléshuzat3</vt:lpstr>
      <vt:lpstr>üléshuzat eco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Szarvák Zoltán</dc:creator>
  <cp:lastModifiedBy>Kozsa Tamás</cp:lastModifiedBy>
  <cp:lastPrinted>2016-08-23T11:57:05Z</cp:lastPrinted>
  <dcterms:created xsi:type="dcterms:W3CDTF">2016-01-12T12:51:25Z</dcterms:created>
  <dcterms:modified xsi:type="dcterms:W3CDTF">2016-11-17T12:33:07Z</dcterms:modified>
</cp:coreProperties>
</file>