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H64" i="1" l="1"/>
  <c r="G64" i="1"/>
  <c r="H57" i="1" l="1"/>
  <c r="G57" i="1"/>
  <c r="H58" i="1"/>
  <c r="G58" i="1"/>
  <c r="G35" i="1"/>
  <c r="H35" i="1"/>
  <c r="H36" i="1"/>
  <c r="G36" i="1"/>
  <c r="G34" i="1"/>
  <c r="H34" i="1"/>
  <c r="G37" i="1"/>
  <c r="H37" i="1"/>
  <c r="H8" i="1" l="1"/>
  <c r="H11" i="1" s="1"/>
  <c r="G8" i="1"/>
  <c r="G11" i="1" s="1"/>
  <c r="G12" i="1" s="1"/>
  <c r="H47" i="1"/>
  <c r="H48" i="1"/>
  <c r="H49" i="1"/>
  <c r="H50" i="1"/>
  <c r="H51" i="1"/>
  <c r="H52" i="1"/>
  <c r="H53" i="1"/>
  <c r="H54" i="1"/>
  <c r="H55" i="1"/>
  <c r="H56" i="1"/>
  <c r="H59" i="1"/>
  <c r="G47" i="1"/>
  <c r="G48" i="1"/>
  <c r="G49" i="1"/>
  <c r="G50" i="1"/>
  <c r="G51" i="1"/>
  <c r="G52" i="1"/>
  <c r="G53" i="1"/>
  <c r="G54" i="1"/>
  <c r="G55" i="1"/>
  <c r="G56" i="1"/>
  <c r="G59" i="1"/>
  <c r="H46" i="1"/>
  <c r="G46" i="1"/>
  <c r="G33" i="1"/>
  <c r="H33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19" i="1"/>
  <c r="G19" i="1"/>
  <c r="G61" i="1" l="1"/>
  <c r="H61" i="1"/>
  <c r="G39" i="1"/>
  <c r="G66" i="1" s="1"/>
  <c r="H39" i="1"/>
  <c r="H66" i="1" s="1"/>
  <c r="G70" i="1" l="1"/>
  <c r="G71" i="1" s="1"/>
  <c r="G73" i="1" s="1"/>
  <c r="G75" i="1" s="1"/>
  <c r="H70" i="1"/>
  <c r="G67" i="1" l="1"/>
</calcChain>
</file>

<file path=xl/sharedStrings.xml><?xml version="1.0" encoding="utf-8"?>
<sst xmlns="http://schemas.openxmlformats.org/spreadsheetml/2006/main" count="115" uniqueCount="50">
  <si>
    <t>31827/2016/START</t>
  </si>
  <si>
    <t>Sorszám</t>
  </si>
  <si>
    <t>Tétel kiírás</t>
  </si>
  <si>
    <t>Anyag</t>
  </si>
  <si>
    <t>Meglévő villámhárító elbontása, deponálása a tetőn.</t>
  </si>
  <si>
    <t>Mennyiség</t>
  </si>
  <si>
    <t>Mértékegység</t>
  </si>
  <si>
    <t>db</t>
  </si>
  <si>
    <t>A tetőfelület előkészítése a szigeteléshez. Gyöngykavics és egyéb szennyeződések feltakarítása, tetőről történő leszállítása.</t>
  </si>
  <si>
    <t>m2</t>
  </si>
  <si>
    <t>A tetőfelület előkészítése, a felhólyagosodott részek felvágása és a lejtéshibák megszüntetése vastagbitumenes lemezfoltok réteges egymásra hegesztésével.</t>
  </si>
  <si>
    <t>A fémszegélyek, fallefedések elbontása a bontási hulladék anyagok elszállítása.</t>
  </si>
  <si>
    <t>fm</t>
  </si>
  <si>
    <t>Hőszigetelő réteg készítése EPS 100 lépésálló expandált polisztirolhab táblás hőszigetelésből, 15 cm vastagságban, meglévő, megmaradó csapadékvízelleni szigeteléshez ragasztva, nem duzzadó PUR ragasztóhabbal (lepény épület)</t>
  </si>
  <si>
    <t>Hőszigetelő réteg készítése EPS 100 lépésálló expandált polisztirolhab táblás hőszigetelésből, 6 cm vastagságban, meglévő, megmaradó csapadékvízelleni szigeteléshez ragasztva, nem duzzadó PUR ragasztóhabbal (nagycsarnok)</t>
  </si>
  <si>
    <t>Csapadékvíz elleni szigetelés készítése vízszintes és függőleges felületen geotextíliával kasírozott, 1,5 mm vastag PVC lemez szigetelés, a hőszigetelő réteghez ragasztva</t>
  </si>
  <si>
    <t>Hajlatrögzítés készítése SARNABAR sínből, 25 cm-ként HPS beütődűbelel való rögzítése</t>
  </si>
  <si>
    <t>Mechanikus rögzítő szegély készítése és felszerelése, horganyzott lemezből,a lábazatra felvezetett szigetelés lezárására.</t>
  </si>
  <si>
    <t>Attikafal belső oldali hőszigetelésének készítése 10 cm vtg. EPS100 lépésálló expandált polisztirolhab és 6mm vtg. OSB faháncslemez beépítésével.(lepény épület)</t>
  </si>
  <si>
    <t>Attika fal tetején befelé lejtő felület készítése lejtésbe vágott EPS 100 expandált polisztirol hab táblás hőszigetelés és 18 mm vastag OSB faháncs lemez beépítésével (lapény épület)</t>
  </si>
  <si>
    <t>Egyvízorros fallefedés készítése és elhelyezése, fóliabádogból, 30 cm-es kiterített szélességig</t>
  </si>
  <si>
    <t>Elbontott villámhárító összeépítése, mérései jegyzőkönyvvel</t>
  </si>
  <si>
    <t>Poliészterből készült donga felülvilágítók felújítása; leszerelése, nagynyomású mosóval lemosása, kétkomponensű poliészter gyantával való felületi javítása</t>
  </si>
  <si>
    <t>ÖSSZESEN (nettó)</t>
  </si>
  <si>
    <t>Hőszigetelő réteg készítése EPS 100 lépésálló expandált polisztirolhab táblás hőszigetelésből, 15 cm vastagságban, meglévő, megmaradó csapadékvízelleni szigeteléshez ragasztva, nem duzzadó PUR ragasztóhabbal</t>
  </si>
  <si>
    <t>Attikafal belső oldali hőszigetelésének készítése 10 cm vtg. EPS100 lépésálló expandált polisztirolhab és 6mm vtg. OSB faháncslemez beépítésével.</t>
  </si>
  <si>
    <t>Attika fal tetején befelé lejtő felület készítése lejtésbe vágott EPS 100 expandált polisztirol hab táblás hőszigetelés és 18 mm vastag OSB faháncs lemez beépítésével</t>
  </si>
  <si>
    <t>Kivitelezéshez szükséges Kivitelezési Dokumentáció készítése</t>
  </si>
  <si>
    <t>A szívott csapadékvíz elvezető rendszerbe illeszkedő tetőösszefolyó beépítése</t>
  </si>
  <si>
    <t>Tetőfelülvilágítók oldalán futó nyílászárók felújítása</t>
  </si>
  <si>
    <t>Tetőfelépítmények vakolatfelújítása, festése</t>
  </si>
  <si>
    <t>Teljes szívott csapadékvíz elvezető rendszer kiépítése</t>
  </si>
  <si>
    <t xml:space="preserve">„Celldömölk B típusú kocsijavító műhely és SZOC épület tetőszigetelésnek felújítása” </t>
  </si>
  <si>
    <t>Munkadíj</t>
  </si>
  <si>
    <t>ÖSSZESEN (nettó Forint)</t>
  </si>
  <si>
    <t>ÁFA (27 %; Forint)</t>
  </si>
  <si>
    <t>Bruttó Vállalkozási Díj összesen (Forint)</t>
  </si>
  <si>
    <t>Egységár (nettó Forint)</t>
  </si>
  <si>
    <t>Összesítés (nettó Forint)</t>
  </si>
  <si>
    <t>I. KIVITELEZÉSI DOKUMENTÁCIÓ KÉSZÍTÉSE</t>
  </si>
  <si>
    <r>
      <t>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KOCSIJAVÍTÓ CSARNOK ÉS SEGÉDMŰHELY SOR</t>
    </r>
  </si>
  <si>
    <r>
      <t>III.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SZOCIÁLIS ÉPÜLET</t>
    </r>
  </si>
  <si>
    <t>TERVEZÉSI DÍJ (I. RÉSZ): ANYAG ÉS MUNKADÍJ ÖSSZESEN (NETTÓ FORINT)</t>
  </si>
  <si>
    <t>TERVEZÉSI DÍJ (I. RÉSZ) ÖSSZESEN (NETTÓ FORINT)</t>
  </si>
  <si>
    <t>ANYAG ÉS MUNKADÍJ ÖSSZESEN (NETTÓ FORINT)</t>
  </si>
  <si>
    <t>VÁLLALKOZÓI DÍJ ÖSSZESEN (NETTÓ FORINT)</t>
  </si>
  <si>
    <t>KIVITELEZÉSI DÍJ (II-III. RÉSZ + 35. tétel): ANYAG ÉS MUNKADÍJ ÖSSZESEN (NETTÓ FORINT)</t>
  </si>
  <si>
    <t>KIVITELEZÉSI DÍJ (II-III. RÉSZ + 35. tétel) ÖSSZESEN (NETTÓ FORINT)</t>
  </si>
  <si>
    <t>Általános teendők kivitelezés szakaszában (felvonulás, ideiglenes lehatárolások, kerítések, ideiglenes szerkezetek, logisztika)</t>
  </si>
  <si>
    <r>
      <t>Tetőfelülvilágítók oldalán futó fémszerkezetű nyílászárók tok-, szárny- és zárószerkezeteinek</t>
    </r>
    <r>
      <rPr>
        <b/>
        <sz val="11"/>
        <color rgb="FFFF0000"/>
        <rFont val="Calibri"/>
        <family val="2"/>
        <charset val="238"/>
        <scheme val="minor"/>
      </rPr>
      <t xml:space="preserve">, a tetőfelülvilágítók fém szerkezetinek, továbbá a tetőfelülvilágítók véghomlokzati külső és belső felületeinek korrózióvédelmi </t>
    </r>
    <r>
      <rPr>
        <sz val="11"/>
        <color theme="1"/>
        <rFont val="Calibri"/>
        <family val="2"/>
        <charset val="238"/>
        <scheme val="minor"/>
      </rPr>
      <t>mázolása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</si>
</sst>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0" fillId="0" borderId="10" xfId="0" applyFont="1" applyBorder="1"/>
    <xf numFmtId="0" fontId="0" fillId="0" borderId="2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11" xfId="0" applyFont="1" applyBorder="1" applyAlignment="1">
      <alignment wrapText="1"/>
    </xf>
    <xf numFmtId="0" fontId="0" fillId="0" borderId="11" xfId="0" applyFont="1" applyBorder="1"/>
    <xf numFmtId="0" fontId="0" fillId="0" borderId="12" xfId="0" applyFont="1" applyBorder="1"/>
    <xf numFmtId="0" fontId="0" fillId="0" borderId="8" xfId="0" applyFont="1" applyBorder="1" applyAlignment="1">
      <alignment wrapText="1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6" xfId="0" applyFont="1" applyFill="1" applyBorder="1"/>
    <xf numFmtId="0" fontId="0" fillId="0" borderId="0" xfId="0" applyFont="1" applyFill="1"/>
    <xf numFmtId="0" fontId="2" fillId="0" borderId="2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" fillId="0" borderId="10" xfId="0" applyFont="1" applyBorder="1"/>
    <xf numFmtId="0" fontId="1" fillId="0" borderId="22" xfId="0" applyFont="1" applyBorder="1"/>
    <xf numFmtId="0" fontId="0" fillId="0" borderId="23" xfId="0" applyFont="1" applyBorder="1" applyAlignment="1">
      <alignment wrapText="1"/>
    </xf>
    <xf numFmtId="0" fontId="0" fillId="0" borderId="23" xfId="0" applyFont="1" applyBorder="1"/>
    <xf numFmtId="0" fontId="0" fillId="0" borderId="24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3" xfId="0" applyFont="1" applyBorder="1"/>
    <xf numFmtId="0" fontId="1" fillId="0" borderId="24" xfId="0" applyFont="1" applyBorder="1"/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6" xfId="0" applyFont="1" applyFill="1" applyBorder="1"/>
    <xf numFmtId="0" fontId="0" fillId="0" borderId="1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5" fillId="3" borderId="12" xfId="0" applyFont="1" applyFill="1" applyBorder="1"/>
    <xf numFmtId="0" fontId="1" fillId="0" borderId="9" xfId="0" applyFont="1" applyBorder="1"/>
    <xf numFmtId="0" fontId="6" fillId="0" borderId="1" xfId="0" applyFont="1" applyBorder="1"/>
    <xf numFmtId="0" fontId="1" fillId="4" borderId="5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view="pageBreakPreview" zoomScaleNormal="100" zoomScaleSheetLayoutView="100" workbookViewId="0">
      <selection activeCell="B28" sqref="B28"/>
    </sheetView>
  </sheetViews>
  <sheetFormatPr defaultRowHeight="15" x14ac:dyDescent="0.25"/>
  <cols>
    <col min="1" max="1" width="20.28515625" style="2" bestFit="1" customWidth="1"/>
    <col min="2" max="2" width="85.42578125" style="3" bestFit="1" customWidth="1"/>
    <col min="3" max="8" width="15.7109375" style="2" customWidth="1"/>
    <col min="9" max="16384" width="9.140625" style="2"/>
  </cols>
  <sheetData>
    <row r="1" spans="1:8" s="4" customFormat="1" ht="31.5" customHeight="1" x14ac:dyDescent="0.25">
      <c r="A1" s="34" t="s">
        <v>0</v>
      </c>
      <c r="B1" s="70" t="s">
        <v>32</v>
      </c>
      <c r="C1" s="70"/>
      <c r="D1" s="70"/>
      <c r="E1" s="70"/>
      <c r="F1" s="70"/>
      <c r="G1" s="70"/>
      <c r="H1" s="71"/>
    </row>
    <row r="2" spans="1:8" ht="15.75" thickBot="1" x14ac:dyDescent="0.3">
      <c r="A2" s="64"/>
      <c r="B2" s="65"/>
      <c r="C2" s="65"/>
      <c r="D2" s="65"/>
      <c r="E2" s="65"/>
      <c r="F2" s="65"/>
      <c r="G2" s="65"/>
      <c r="H2" s="66"/>
    </row>
    <row r="3" spans="1:8" ht="15.75" x14ac:dyDescent="0.25">
      <c r="A3" s="72" t="s">
        <v>39</v>
      </c>
      <c r="B3" s="73"/>
      <c r="C3" s="73"/>
      <c r="D3" s="73"/>
      <c r="E3" s="73"/>
      <c r="F3" s="73"/>
      <c r="G3" s="73"/>
      <c r="H3" s="74"/>
    </row>
    <row r="4" spans="1:8" ht="15.75" x14ac:dyDescent="0.25">
      <c r="A4" s="12"/>
      <c r="B4" s="7"/>
      <c r="C4" s="7"/>
      <c r="D4" s="7"/>
      <c r="E4" s="7"/>
      <c r="F4" s="7"/>
      <c r="G4" s="7"/>
      <c r="H4" s="13"/>
    </row>
    <row r="5" spans="1:8" x14ac:dyDescent="0.25">
      <c r="A5" s="14" t="s">
        <v>1</v>
      </c>
      <c r="B5" s="9" t="s">
        <v>2</v>
      </c>
      <c r="C5" s="8" t="s">
        <v>5</v>
      </c>
      <c r="D5" s="8" t="s">
        <v>6</v>
      </c>
      <c r="E5" s="79" t="s">
        <v>37</v>
      </c>
      <c r="F5" s="80"/>
      <c r="G5" s="79" t="s">
        <v>38</v>
      </c>
      <c r="H5" s="81"/>
    </row>
    <row r="6" spans="1:8" x14ac:dyDescent="0.25">
      <c r="A6" s="14"/>
      <c r="B6" s="9"/>
      <c r="C6" s="8"/>
      <c r="D6" s="8"/>
      <c r="E6" s="8" t="s">
        <v>3</v>
      </c>
      <c r="F6" s="8" t="s">
        <v>33</v>
      </c>
      <c r="G6" s="8" t="s">
        <v>3</v>
      </c>
      <c r="H6" s="15" t="s">
        <v>33</v>
      </c>
    </row>
    <row r="7" spans="1:8" x14ac:dyDescent="0.25">
      <c r="A7" s="14"/>
      <c r="B7" s="6"/>
      <c r="C7" s="5"/>
      <c r="D7" s="5"/>
      <c r="E7" s="5"/>
      <c r="F7" s="5"/>
      <c r="G7" s="5"/>
      <c r="H7" s="11"/>
    </row>
    <row r="8" spans="1:8" x14ac:dyDescent="0.25">
      <c r="A8" s="14">
        <v>1</v>
      </c>
      <c r="B8" s="6" t="s">
        <v>27</v>
      </c>
      <c r="C8" s="5">
        <v>1</v>
      </c>
      <c r="D8" s="5" t="s">
        <v>7</v>
      </c>
      <c r="E8" s="5">
        <v>0</v>
      </c>
      <c r="F8" s="5">
        <v>0</v>
      </c>
      <c r="G8" s="5">
        <f>C8*E8</f>
        <v>0</v>
      </c>
      <c r="H8" s="11">
        <f>C8*F8</f>
        <v>0</v>
      </c>
    </row>
    <row r="9" spans="1:8" ht="15.75" thickBot="1" x14ac:dyDescent="0.3">
      <c r="A9" s="38"/>
      <c r="B9" s="24"/>
      <c r="C9" s="25"/>
      <c r="D9" s="25"/>
      <c r="E9" s="25"/>
      <c r="F9" s="25"/>
      <c r="G9" s="25"/>
      <c r="H9" s="26"/>
    </row>
    <row r="10" spans="1:8" x14ac:dyDescent="0.25">
      <c r="A10" s="39"/>
      <c r="B10" s="40"/>
      <c r="C10" s="41"/>
      <c r="D10" s="41"/>
      <c r="E10" s="41"/>
      <c r="F10" s="41"/>
      <c r="G10" s="41"/>
      <c r="H10" s="42"/>
    </row>
    <row r="11" spans="1:8" s="1" customFormat="1" x14ac:dyDescent="0.25">
      <c r="A11" s="38"/>
      <c r="B11" s="50" t="s">
        <v>42</v>
      </c>
      <c r="C11" s="51"/>
      <c r="D11" s="51"/>
      <c r="E11" s="51"/>
      <c r="F11" s="51"/>
      <c r="G11" s="51">
        <f>SUM(G8:G10)</f>
        <v>0</v>
      </c>
      <c r="H11" s="51">
        <f>SUM(H8:H10)</f>
        <v>0</v>
      </c>
    </row>
    <row r="12" spans="1:8" s="1" customFormat="1" x14ac:dyDescent="0.25">
      <c r="A12" s="38"/>
      <c r="B12" s="50" t="s">
        <v>43</v>
      </c>
      <c r="C12" s="51"/>
      <c r="D12" s="51"/>
      <c r="E12" s="51"/>
      <c r="F12" s="51"/>
      <c r="G12" s="82">
        <f>G11+H11</f>
        <v>0</v>
      </c>
      <c r="H12" s="83"/>
    </row>
    <row r="13" spans="1:8" ht="15.75" thickBot="1" x14ac:dyDescent="0.3">
      <c r="A13" s="16"/>
      <c r="B13" s="27"/>
      <c r="C13" s="28"/>
      <c r="D13" s="28"/>
      <c r="E13" s="28"/>
      <c r="F13" s="28"/>
      <c r="G13" s="28"/>
      <c r="H13" s="29"/>
    </row>
    <row r="14" spans="1:8" ht="15.75" x14ac:dyDescent="0.25">
      <c r="A14" s="67" t="s">
        <v>40</v>
      </c>
      <c r="B14" s="68"/>
      <c r="C14" s="68"/>
      <c r="D14" s="68"/>
      <c r="E14" s="68"/>
      <c r="F14" s="68"/>
      <c r="G14" s="68"/>
      <c r="H14" s="69"/>
    </row>
    <row r="15" spans="1:8" x14ac:dyDescent="0.25">
      <c r="A15" s="10"/>
      <c r="B15" s="6"/>
      <c r="C15" s="5"/>
      <c r="D15" s="5"/>
      <c r="E15" s="5"/>
      <c r="F15" s="5"/>
      <c r="G15" s="5"/>
      <c r="H15" s="11"/>
    </row>
    <row r="16" spans="1:8" s="1" customFormat="1" x14ac:dyDescent="0.25">
      <c r="A16" s="14" t="s">
        <v>1</v>
      </c>
      <c r="B16" s="9" t="s">
        <v>2</v>
      </c>
      <c r="C16" s="8" t="s">
        <v>5</v>
      </c>
      <c r="D16" s="8" t="s">
        <v>6</v>
      </c>
      <c r="E16" s="79" t="s">
        <v>37</v>
      </c>
      <c r="F16" s="80"/>
      <c r="G16" s="79" t="s">
        <v>38</v>
      </c>
      <c r="H16" s="81"/>
    </row>
    <row r="17" spans="1:8" s="1" customFormat="1" x14ac:dyDescent="0.25">
      <c r="A17" s="14"/>
      <c r="B17" s="9"/>
      <c r="C17" s="8"/>
      <c r="D17" s="8"/>
      <c r="E17" s="8" t="s">
        <v>3</v>
      </c>
      <c r="F17" s="8" t="s">
        <v>33</v>
      </c>
      <c r="G17" s="8" t="s">
        <v>3</v>
      </c>
      <c r="H17" s="15" t="s">
        <v>33</v>
      </c>
    </row>
    <row r="18" spans="1:8" x14ac:dyDescent="0.25">
      <c r="A18" s="14"/>
      <c r="B18" s="6"/>
      <c r="C18" s="5"/>
      <c r="D18" s="5"/>
      <c r="E18" s="5"/>
      <c r="F18" s="5"/>
      <c r="G18" s="5"/>
      <c r="H18" s="11"/>
    </row>
    <row r="19" spans="1:8" x14ac:dyDescent="0.25">
      <c r="A19" s="14">
        <v>2</v>
      </c>
      <c r="B19" s="6" t="s">
        <v>4</v>
      </c>
      <c r="C19" s="5">
        <v>1</v>
      </c>
      <c r="D19" s="5" t="s">
        <v>7</v>
      </c>
      <c r="E19" s="5">
        <v>0</v>
      </c>
      <c r="F19" s="5">
        <v>0</v>
      </c>
      <c r="G19" s="5">
        <f>C19*E19</f>
        <v>0</v>
      </c>
      <c r="H19" s="11">
        <f>C19*F19</f>
        <v>0</v>
      </c>
    </row>
    <row r="20" spans="1:8" ht="30" x14ac:dyDescent="0.25">
      <c r="A20" s="14">
        <v>3</v>
      </c>
      <c r="B20" s="6" t="s">
        <v>8</v>
      </c>
      <c r="C20" s="5">
        <v>3330</v>
      </c>
      <c r="D20" s="5" t="s">
        <v>9</v>
      </c>
      <c r="E20" s="5">
        <v>0</v>
      </c>
      <c r="F20" s="5">
        <v>0</v>
      </c>
      <c r="G20" s="5">
        <f t="shared" ref="G20:G32" si="0">C20*E20</f>
        <v>0</v>
      </c>
      <c r="H20" s="11">
        <f t="shared" ref="H20:H32" si="1">C20*F20</f>
        <v>0</v>
      </c>
    </row>
    <row r="21" spans="1:8" ht="30" x14ac:dyDescent="0.25">
      <c r="A21" s="14">
        <v>4</v>
      </c>
      <c r="B21" s="6" t="s">
        <v>10</v>
      </c>
      <c r="C21" s="5">
        <v>3330</v>
      </c>
      <c r="D21" s="5" t="s">
        <v>9</v>
      </c>
      <c r="E21" s="5">
        <v>0</v>
      </c>
      <c r="F21" s="5">
        <v>0</v>
      </c>
      <c r="G21" s="5">
        <f t="shared" si="0"/>
        <v>0</v>
      </c>
      <c r="H21" s="11">
        <f t="shared" si="1"/>
        <v>0</v>
      </c>
    </row>
    <row r="22" spans="1:8" x14ac:dyDescent="0.25">
      <c r="A22" s="14">
        <v>5</v>
      </c>
      <c r="B22" s="6" t="s">
        <v>11</v>
      </c>
      <c r="C22" s="5">
        <v>1140</v>
      </c>
      <c r="D22" s="5" t="s">
        <v>12</v>
      </c>
      <c r="E22" s="5">
        <v>0</v>
      </c>
      <c r="F22" s="5">
        <v>0</v>
      </c>
      <c r="G22" s="5">
        <f t="shared" si="0"/>
        <v>0</v>
      </c>
      <c r="H22" s="11">
        <f t="shared" si="1"/>
        <v>0</v>
      </c>
    </row>
    <row r="23" spans="1:8" ht="45" x14ac:dyDescent="0.25">
      <c r="A23" s="14">
        <v>6</v>
      </c>
      <c r="B23" s="6" t="s">
        <v>13</v>
      </c>
      <c r="C23" s="5">
        <v>958</v>
      </c>
      <c r="D23" s="5" t="s">
        <v>9</v>
      </c>
      <c r="E23" s="5">
        <v>0</v>
      </c>
      <c r="F23" s="5">
        <v>0</v>
      </c>
      <c r="G23" s="5">
        <f t="shared" si="0"/>
        <v>0</v>
      </c>
      <c r="H23" s="11">
        <f t="shared" si="1"/>
        <v>0</v>
      </c>
    </row>
    <row r="24" spans="1:8" ht="45" x14ac:dyDescent="0.25">
      <c r="A24" s="14">
        <v>7</v>
      </c>
      <c r="B24" s="6" t="s">
        <v>14</v>
      </c>
      <c r="C24" s="5">
        <v>2372</v>
      </c>
      <c r="D24" s="5" t="s">
        <v>9</v>
      </c>
      <c r="E24" s="5">
        <v>0</v>
      </c>
      <c r="F24" s="5">
        <v>0</v>
      </c>
      <c r="G24" s="5">
        <f t="shared" si="0"/>
        <v>0</v>
      </c>
      <c r="H24" s="11">
        <f t="shared" si="1"/>
        <v>0</v>
      </c>
    </row>
    <row r="25" spans="1:8" ht="30" x14ac:dyDescent="0.25">
      <c r="A25" s="14">
        <v>8</v>
      </c>
      <c r="B25" s="6" t="s">
        <v>15</v>
      </c>
      <c r="C25" s="5">
        <v>3942</v>
      </c>
      <c r="D25" s="5" t="s">
        <v>9</v>
      </c>
      <c r="E25" s="5">
        <v>0</v>
      </c>
      <c r="F25" s="5">
        <v>0</v>
      </c>
      <c r="G25" s="5">
        <f t="shared" si="0"/>
        <v>0</v>
      </c>
      <c r="H25" s="11">
        <f t="shared" si="1"/>
        <v>0</v>
      </c>
    </row>
    <row r="26" spans="1:8" x14ac:dyDescent="0.25">
      <c r="A26" s="14">
        <v>9</v>
      </c>
      <c r="B26" s="6" t="s">
        <v>16</v>
      </c>
      <c r="C26" s="5">
        <v>1320</v>
      </c>
      <c r="D26" s="5" t="s">
        <v>12</v>
      </c>
      <c r="E26" s="5">
        <v>0</v>
      </c>
      <c r="F26" s="5">
        <v>0</v>
      </c>
      <c r="G26" s="5">
        <f t="shared" si="0"/>
        <v>0</v>
      </c>
      <c r="H26" s="11">
        <f t="shared" si="1"/>
        <v>0</v>
      </c>
    </row>
    <row r="27" spans="1:8" ht="30" x14ac:dyDescent="0.25">
      <c r="A27" s="14">
        <v>10</v>
      </c>
      <c r="B27" s="6" t="s">
        <v>17</v>
      </c>
      <c r="C27" s="5">
        <v>714</v>
      </c>
      <c r="D27" s="5" t="s">
        <v>12</v>
      </c>
      <c r="E27" s="5">
        <v>0</v>
      </c>
      <c r="F27" s="5">
        <v>0</v>
      </c>
      <c r="G27" s="5">
        <f t="shared" si="0"/>
        <v>0</v>
      </c>
      <c r="H27" s="11">
        <f t="shared" si="1"/>
        <v>0</v>
      </c>
    </row>
    <row r="28" spans="1:8" ht="30" x14ac:dyDescent="0.25">
      <c r="A28" s="14">
        <v>11</v>
      </c>
      <c r="B28" s="6" t="s">
        <v>18</v>
      </c>
      <c r="C28" s="5">
        <v>145</v>
      </c>
      <c r="D28" s="5" t="s">
        <v>9</v>
      </c>
      <c r="E28" s="5">
        <v>0</v>
      </c>
      <c r="F28" s="5">
        <v>0</v>
      </c>
      <c r="G28" s="5">
        <f t="shared" si="0"/>
        <v>0</v>
      </c>
      <c r="H28" s="11">
        <f t="shared" si="1"/>
        <v>0</v>
      </c>
    </row>
    <row r="29" spans="1:8" ht="30" x14ac:dyDescent="0.25">
      <c r="A29" s="14">
        <v>12</v>
      </c>
      <c r="B29" s="6" t="s">
        <v>19</v>
      </c>
      <c r="C29" s="5">
        <v>80</v>
      </c>
      <c r="D29" s="5" t="s">
        <v>9</v>
      </c>
      <c r="E29" s="5">
        <v>0</v>
      </c>
      <c r="F29" s="5">
        <v>0</v>
      </c>
      <c r="G29" s="5">
        <f t="shared" si="0"/>
        <v>0</v>
      </c>
      <c r="H29" s="11">
        <f t="shared" si="1"/>
        <v>0</v>
      </c>
    </row>
    <row r="30" spans="1:8" ht="15" customHeight="1" x14ac:dyDescent="0.25">
      <c r="A30" s="14">
        <v>13</v>
      </c>
      <c r="B30" s="6" t="s">
        <v>20</v>
      </c>
      <c r="C30" s="5">
        <v>424</v>
      </c>
      <c r="D30" s="5" t="s">
        <v>12</v>
      </c>
      <c r="E30" s="5">
        <v>0</v>
      </c>
      <c r="F30" s="5">
        <v>0</v>
      </c>
      <c r="G30" s="5">
        <f t="shared" si="0"/>
        <v>0</v>
      </c>
      <c r="H30" s="11">
        <f t="shared" si="1"/>
        <v>0</v>
      </c>
    </row>
    <row r="31" spans="1:8" x14ac:dyDescent="0.25">
      <c r="A31" s="14">
        <v>14</v>
      </c>
      <c r="B31" s="6" t="s">
        <v>21</v>
      </c>
      <c r="C31" s="5">
        <v>1</v>
      </c>
      <c r="D31" s="5" t="s">
        <v>7</v>
      </c>
      <c r="E31" s="5">
        <v>0</v>
      </c>
      <c r="F31" s="5">
        <v>0</v>
      </c>
      <c r="G31" s="5">
        <f t="shared" si="0"/>
        <v>0</v>
      </c>
      <c r="H31" s="11">
        <f t="shared" si="1"/>
        <v>0</v>
      </c>
    </row>
    <row r="32" spans="1:8" ht="30" x14ac:dyDescent="0.25">
      <c r="A32" s="14">
        <v>15</v>
      </c>
      <c r="B32" s="6" t="s">
        <v>22</v>
      </c>
      <c r="C32" s="5">
        <v>740</v>
      </c>
      <c r="D32" s="5" t="s">
        <v>9</v>
      </c>
      <c r="E32" s="5">
        <v>0</v>
      </c>
      <c r="F32" s="5">
        <v>0</v>
      </c>
      <c r="G32" s="5">
        <f t="shared" si="0"/>
        <v>0</v>
      </c>
      <c r="H32" s="11">
        <f t="shared" si="1"/>
        <v>0</v>
      </c>
    </row>
    <row r="33" spans="1:8" x14ac:dyDescent="0.25">
      <c r="A33" s="14">
        <v>16</v>
      </c>
      <c r="B33" s="6" t="s">
        <v>29</v>
      </c>
      <c r="C33" s="5">
        <v>1</v>
      </c>
      <c r="D33" s="5" t="s">
        <v>7</v>
      </c>
      <c r="E33" s="5">
        <v>0</v>
      </c>
      <c r="F33" s="5">
        <v>0</v>
      </c>
      <c r="G33" s="5">
        <f t="shared" ref="G33" si="2">C33*E33</f>
        <v>0</v>
      </c>
      <c r="H33" s="11">
        <f t="shared" ref="H33" si="3">C33*F33</f>
        <v>0</v>
      </c>
    </row>
    <row r="34" spans="1:8" ht="45" x14ac:dyDescent="0.25">
      <c r="A34" s="61">
        <v>17</v>
      </c>
      <c r="B34" s="6" t="s">
        <v>49</v>
      </c>
      <c r="C34" s="60">
        <v>285</v>
      </c>
      <c r="D34" s="5" t="s">
        <v>9</v>
      </c>
      <c r="E34" s="5">
        <v>0</v>
      </c>
      <c r="F34" s="5">
        <v>0</v>
      </c>
      <c r="G34" s="5">
        <f t="shared" ref="G34:G37" si="4">C34*E34</f>
        <v>0</v>
      </c>
      <c r="H34" s="11">
        <f t="shared" ref="H34:H37" si="5">C34*F34</f>
        <v>0</v>
      </c>
    </row>
    <row r="35" spans="1:8" x14ac:dyDescent="0.25">
      <c r="A35" s="14">
        <v>18</v>
      </c>
      <c r="B35" s="6" t="s">
        <v>30</v>
      </c>
      <c r="C35" s="5">
        <v>1</v>
      </c>
      <c r="D35" s="5" t="s">
        <v>7</v>
      </c>
      <c r="E35" s="5">
        <v>0</v>
      </c>
      <c r="F35" s="5">
        <v>0</v>
      </c>
      <c r="G35" s="5">
        <f t="shared" ref="G35" si="6">C35*E35</f>
        <v>0</v>
      </c>
      <c r="H35" s="11">
        <f t="shared" ref="H35" si="7">C35*F35</f>
        <v>0</v>
      </c>
    </row>
    <row r="36" spans="1:8" s="33" customFormat="1" x14ac:dyDescent="0.25">
      <c r="A36" s="14">
        <v>19</v>
      </c>
      <c r="B36" s="30" t="s">
        <v>28</v>
      </c>
      <c r="C36" s="31">
        <v>51</v>
      </c>
      <c r="D36" s="31" t="s">
        <v>7</v>
      </c>
      <c r="E36" s="31">
        <v>0</v>
      </c>
      <c r="F36" s="31">
        <v>0</v>
      </c>
      <c r="G36" s="31">
        <f t="shared" si="4"/>
        <v>0</v>
      </c>
      <c r="H36" s="32">
        <f t="shared" si="5"/>
        <v>0</v>
      </c>
    </row>
    <row r="37" spans="1:8" x14ac:dyDescent="0.25">
      <c r="A37" s="14">
        <v>20</v>
      </c>
      <c r="B37" s="6" t="s">
        <v>31</v>
      </c>
      <c r="C37" s="5">
        <v>1</v>
      </c>
      <c r="D37" s="5" t="s">
        <v>7</v>
      </c>
      <c r="E37" s="5">
        <v>0</v>
      </c>
      <c r="F37" s="5">
        <v>0</v>
      </c>
      <c r="G37" s="5">
        <f t="shared" si="4"/>
        <v>0</v>
      </c>
      <c r="H37" s="11">
        <f t="shared" si="5"/>
        <v>0</v>
      </c>
    </row>
    <row r="38" spans="1:8" x14ac:dyDescent="0.25">
      <c r="A38" s="10"/>
      <c r="B38" s="6"/>
      <c r="C38" s="5"/>
      <c r="D38" s="5"/>
      <c r="E38" s="5"/>
      <c r="F38" s="5"/>
      <c r="G38" s="5"/>
      <c r="H38" s="11"/>
    </row>
    <row r="39" spans="1:8" s="1" customFormat="1" x14ac:dyDescent="0.25">
      <c r="A39" s="14"/>
      <c r="B39" s="9" t="s">
        <v>23</v>
      </c>
      <c r="C39" s="8"/>
      <c r="D39" s="8"/>
      <c r="E39" s="8"/>
      <c r="F39" s="8"/>
      <c r="G39" s="8">
        <f>SUM(G19:G38)</f>
        <v>0</v>
      </c>
      <c r="H39" s="15">
        <f>SUM(H19:H38)</f>
        <v>0</v>
      </c>
    </row>
    <row r="40" spans="1:8" ht="15.75" thickBot="1" x14ac:dyDescent="0.3">
      <c r="A40" s="16"/>
      <c r="B40" s="27"/>
      <c r="C40" s="28"/>
      <c r="D40" s="28"/>
      <c r="E40" s="28"/>
      <c r="F40" s="28"/>
      <c r="G40" s="28"/>
      <c r="H40" s="29"/>
    </row>
    <row r="41" spans="1:8" ht="15.75" x14ac:dyDescent="0.25">
      <c r="A41" s="67" t="s">
        <v>41</v>
      </c>
      <c r="B41" s="68"/>
      <c r="C41" s="68"/>
      <c r="D41" s="68"/>
      <c r="E41" s="68"/>
      <c r="F41" s="68"/>
      <c r="G41" s="68"/>
      <c r="H41" s="69"/>
    </row>
    <row r="42" spans="1:8" ht="15.75" x14ac:dyDescent="0.25">
      <c r="A42" s="35"/>
      <c r="B42" s="36"/>
      <c r="C42" s="36"/>
      <c r="D42" s="36"/>
      <c r="E42" s="36"/>
      <c r="F42" s="36"/>
      <c r="G42" s="36"/>
      <c r="H42" s="37"/>
    </row>
    <row r="43" spans="1:8" x14ac:dyDescent="0.25">
      <c r="A43" s="14" t="s">
        <v>1</v>
      </c>
      <c r="B43" s="9" t="s">
        <v>2</v>
      </c>
      <c r="C43" s="8" t="s">
        <v>5</v>
      </c>
      <c r="D43" s="8" t="s">
        <v>6</v>
      </c>
      <c r="E43" s="79" t="s">
        <v>37</v>
      </c>
      <c r="F43" s="80"/>
      <c r="G43" s="79" t="s">
        <v>38</v>
      </c>
      <c r="H43" s="81"/>
    </row>
    <row r="44" spans="1:8" x14ac:dyDescent="0.25">
      <c r="A44" s="14"/>
      <c r="B44" s="9"/>
      <c r="C44" s="8"/>
      <c r="D44" s="8"/>
      <c r="E44" s="8" t="s">
        <v>3</v>
      </c>
      <c r="F44" s="8" t="s">
        <v>33</v>
      </c>
      <c r="G44" s="8" t="s">
        <v>3</v>
      </c>
      <c r="H44" s="15" t="s">
        <v>33</v>
      </c>
    </row>
    <row r="45" spans="1:8" x14ac:dyDescent="0.25">
      <c r="A45" s="10"/>
      <c r="B45" s="6"/>
      <c r="C45" s="5"/>
      <c r="D45" s="5"/>
      <c r="E45" s="5"/>
      <c r="F45" s="5"/>
      <c r="G45" s="5"/>
      <c r="H45" s="11"/>
    </row>
    <row r="46" spans="1:8" x14ac:dyDescent="0.25">
      <c r="A46" s="14">
        <v>21</v>
      </c>
      <c r="B46" s="6" t="s">
        <v>4</v>
      </c>
      <c r="C46" s="5">
        <v>1</v>
      </c>
      <c r="D46" s="5" t="s">
        <v>7</v>
      </c>
      <c r="E46" s="5">
        <v>0</v>
      </c>
      <c r="F46" s="5">
        <v>0</v>
      </c>
      <c r="G46" s="5">
        <f>C46*E46</f>
        <v>0</v>
      </c>
      <c r="H46" s="11">
        <f>C46*F46</f>
        <v>0</v>
      </c>
    </row>
    <row r="47" spans="1:8" ht="30" x14ac:dyDescent="0.25">
      <c r="A47" s="14">
        <v>22</v>
      </c>
      <c r="B47" s="6" t="s">
        <v>10</v>
      </c>
      <c r="C47" s="5">
        <v>843</v>
      </c>
      <c r="D47" s="5" t="s">
        <v>9</v>
      </c>
      <c r="E47" s="5">
        <v>0</v>
      </c>
      <c r="F47" s="5">
        <v>0</v>
      </c>
      <c r="G47" s="5">
        <f t="shared" ref="G47:G59" si="8">C47*E47</f>
        <v>0</v>
      </c>
      <c r="H47" s="11">
        <f t="shared" ref="H47:H59" si="9">C47*F47</f>
        <v>0</v>
      </c>
    </row>
    <row r="48" spans="1:8" x14ac:dyDescent="0.25">
      <c r="A48" s="14">
        <v>23</v>
      </c>
      <c r="B48" s="6" t="s">
        <v>11</v>
      </c>
      <c r="C48" s="5">
        <v>282</v>
      </c>
      <c r="D48" s="5" t="s">
        <v>12</v>
      </c>
      <c r="E48" s="5">
        <v>0</v>
      </c>
      <c r="F48" s="5">
        <v>0</v>
      </c>
      <c r="G48" s="5">
        <f t="shared" si="8"/>
        <v>0</v>
      </c>
      <c r="H48" s="11">
        <f t="shared" si="9"/>
        <v>0</v>
      </c>
    </row>
    <row r="49" spans="1:8" ht="45" x14ac:dyDescent="0.25">
      <c r="A49" s="14">
        <v>24</v>
      </c>
      <c r="B49" s="6" t="s">
        <v>24</v>
      </c>
      <c r="C49" s="5">
        <v>843</v>
      </c>
      <c r="D49" s="5" t="s">
        <v>9</v>
      </c>
      <c r="E49" s="5">
        <v>0</v>
      </c>
      <c r="F49" s="5">
        <v>0</v>
      </c>
      <c r="G49" s="5">
        <f t="shared" si="8"/>
        <v>0</v>
      </c>
      <c r="H49" s="11">
        <f t="shared" si="9"/>
        <v>0</v>
      </c>
    </row>
    <row r="50" spans="1:8" ht="30" x14ac:dyDescent="0.25">
      <c r="A50" s="14">
        <v>25</v>
      </c>
      <c r="B50" s="6" t="s">
        <v>15</v>
      </c>
      <c r="C50" s="5">
        <v>1001</v>
      </c>
      <c r="D50" s="5" t="s">
        <v>9</v>
      </c>
      <c r="E50" s="5">
        <v>0</v>
      </c>
      <c r="F50" s="5">
        <v>0</v>
      </c>
      <c r="G50" s="5">
        <f t="shared" si="8"/>
        <v>0</v>
      </c>
      <c r="H50" s="11">
        <f t="shared" si="9"/>
        <v>0</v>
      </c>
    </row>
    <row r="51" spans="1:8" x14ac:dyDescent="0.25">
      <c r="A51" s="14">
        <v>26</v>
      </c>
      <c r="B51" s="6" t="s">
        <v>16</v>
      </c>
      <c r="C51" s="5">
        <v>314.2</v>
      </c>
      <c r="D51" s="5" t="s">
        <v>12</v>
      </c>
      <c r="E51" s="5">
        <v>0</v>
      </c>
      <c r="F51" s="5">
        <v>0</v>
      </c>
      <c r="G51" s="5">
        <f t="shared" si="8"/>
        <v>0</v>
      </c>
      <c r="H51" s="11">
        <f t="shared" si="9"/>
        <v>0</v>
      </c>
    </row>
    <row r="52" spans="1:8" ht="30" x14ac:dyDescent="0.25">
      <c r="A52" s="14">
        <v>27</v>
      </c>
      <c r="B52" s="6" t="s">
        <v>17</v>
      </c>
      <c r="C52" s="5">
        <v>68.5</v>
      </c>
      <c r="D52" s="5" t="s">
        <v>9</v>
      </c>
      <c r="E52" s="5">
        <v>0</v>
      </c>
      <c r="F52" s="5">
        <v>0</v>
      </c>
      <c r="G52" s="5">
        <f t="shared" si="8"/>
        <v>0</v>
      </c>
      <c r="H52" s="11">
        <f t="shared" si="9"/>
        <v>0</v>
      </c>
    </row>
    <row r="53" spans="1:8" s="33" customFormat="1" ht="30" x14ac:dyDescent="0.25">
      <c r="A53" s="14">
        <v>28</v>
      </c>
      <c r="B53" s="30" t="s">
        <v>25</v>
      </c>
      <c r="C53" s="31">
        <v>68.5</v>
      </c>
      <c r="D53" s="31" t="s">
        <v>9</v>
      </c>
      <c r="E53" s="31">
        <v>0</v>
      </c>
      <c r="F53" s="31">
        <v>0</v>
      </c>
      <c r="G53" s="31">
        <f t="shared" si="8"/>
        <v>0</v>
      </c>
      <c r="H53" s="32">
        <f t="shared" si="9"/>
        <v>0</v>
      </c>
    </row>
    <row r="54" spans="1:8" s="33" customFormat="1" ht="30" x14ac:dyDescent="0.25">
      <c r="A54" s="14">
        <v>29</v>
      </c>
      <c r="B54" s="30" t="s">
        <v>26</v>
      </c>
      <c r="C54" s="31">
        <v>72.8</v>
      </c>
      <c r="D54" s="31" t="s">
        <v>9</v>
      </c>
      <c r="E54" s="31">
        <v>0</v>
      </c>
      <c r="F54" s="31">
        <v>0</v>
      </c>
      <c r="G54" s="31">
        <f t="shared" si="8"/>
        <v>0</v>
      </c>
      <c r="H54" s="32">
        <f t="shared" si="9"/>
        <v>0</v>
      </c>
    </row>
    <row r="55" spans="1:8" s="33" customFormat="1" ht="30" x14ac:dyDescent="0.25">
      <c r="A55" s="14">
        <v>30</v>
      </c>
      <c r="B55" s="30" t="s">
        <v>20</v>
      </c>
      <c r="C55" s="31">
        <v>316.3</v>
      </c>
      <c r="D55" s="31" t="s">
        <v>12</v>
      </c>
      <c r="E55" s="31">
        <v>0</v>
      </c>
      <c r="F55" s="31">
        <v>0</v>
      </c>
      <c r="G55" s="31">
        <f t="shared" si="8"/>
        <v>0</v>
      </c>
      <c r="H55" s="32">
        <f t="shared" si="9"/>
        <v>0</v>
      </c>
    </row>
    <row r="56" spans="1:8" s="33" customFormat="1" x14ac:dyDescent="0.25">
      <c r="A56" s="14">
        <v>31</v>
      </c>
      <c r="B56" s="30" t="s">
        <v>21</v>
      </c>
      <c r="C56" s="31">
        <v>1</v>
      </c>
      <c r="D56" s="31" t="s">
        <v>7</v>
      </c>
      <c r="E56" s="31">
        <v>0</v>
      </c>
      <c r="F56" s="31">
        <v>0</v>
      </c>
      <c r="G56" s="31">
        <f t="shared" si="8"/>
        <v>0</v>
      </c>
      <c r="H56" s="32">
        <f t="shared" si="9"/>
        <v>0</v>
      </c>
    </row>
    <row r="57" spans="1:8" s="33" customFormat="1" x14ac:dyDescent="0.25">
      <c r="A57" s="14">
        <v>32</v>
      </c>
      <c r="B57" s="30" t="s">
        <v>30</v>
      </c>
      <c r="C57" s="31">
        <v>1</v>
      </c>
      <c r="D57" s="31" t="s">
        <v>7</v>
      </c>
      <c r="E57" s="31">
        <v>0</v>
      </c>
      <c r="F57" s="31">
        <v>0</v>
      </c>
      <c r="G57" s="31">
        <f t="shared" si="8"/>
        <v>0</v>
      </c>
      <c r="H57" s="32">
        <f t="shared" si="9"/>
        <v>0</v>
      </c>
    </row>
    <row r="58" spans="1:8" s="33" customFormat="1" x14ac:dyDescent="0.25">
      <c r="A58" s="14">
        <v>33</v>
      </c>
      <c r="B58" s="30" t="s">
        <v>28</v>
      </c>
      <c r="C58" s="31">
        <v>6</v>
      </c>
      <c r="D58" s="31" t="s">
        <v>7</v>
      </c>
      <c r="E58" s="31">
        <v>0</v>
      </c>
      <c r="F58" s="31">
        <v>0</v>
      </c>
      <c r="G58" s="31">
        <f t="shared" ref="G58" si="10">C58*E58</f>
        <v>0</v>
      </c>
      <c r="H58" s="32">
        <f t="shared" ref="H58" si="11">C58*F58</f>
        <v>0</v>
      </c>
    </row>
    <row r="59" spans="1:8" x14ac:dyDescent="0.25">
      <c r="A59" s="14">
        <v>34</v>
      </c>
      <c r="B59" s="6" t="s">
        <v>31</v>
      </c>
      <c r="C59" s="5">
        <v>1</v>
      </c>
      <c r="D59" s="5" t="s">
        <v>7</v>
      </c>
      <c r="E59" s="5">
        <v>0</v>
      </c>
      <c r="F59" s="5">
        <v>0</v>
      </c>
      <c r="G59" s="5">
        <f t="shared" si="8"/>
        <v>0</v>
      </c>
      <c r="H59" s="11">
        <f t="shared" si="9"/>
        <v>0</v>
      </c>
    </row>
    <row r="60" spans="1:8" x14ac:dyDescent="0.25">
      <c r="A60" s="10"/>
      <c r="B60" s="6"/>
      <c r="C60" s="5"/>
      <c r="D60" s="5"/>
      <c r="E60" s="5"/>
      <c r="F60" s="5"/>
      <c r="G60" s="5"/>
      <c r="H60" s="11"/>
    </row>
    <row r="61" spans="1:8" x14ac:dyDescent="0.25">
      <c r="A61" s="10"/>
      <c r="B61" s="9" t="s">
        <v>34</v>
      </c>
      <c r="C61" s="8"/>
      <c r="D61" s="8"/>
      <c r="E61" s="8"/>
      <c r="F61" s="8"/>
      <c r="G61" s="8">
        <f>SUM(G46:G60)</f>
        <v>0</v>
      </c>
      <c r="H61" s="15">
        <f>SUM(H46:H60)</f>
        <v>0</v>
      </c>
    </row>
    <row r="62" spans="1:8" ht="15.75" thickBot="1" x14ac:dyDescent="0.3">
      <c r="A62" s="19"/>
      <c r="B62" s="43"/>
      <c r="C62" s="44"/>
      <c r="D62" s="44"/>
      <c r="E62" s="44"/>
      <c r="F62" s="44"/>
      <c r="G62" s="44"/>
      <c r="H62" s="45"/>
    </row>
    <row r="63" spans="1:8" x14ac:dyDescent="0.25">
      <c r="A63" s="46"/>
      <c r="B63" s="47"/>
      <c r="C63" s="48"/>
      <c r="D63" s="48"/>
      <c r="E63" s="48"/>
      <c r="F63" s="48"/>
      <c r="G63" s="48"/>
      <c r="H63" s="49"/>
    </row>
    <row r="64" spans="1:8" ht="30" x14ac:dyDescent="0.25">
      <c r="A64" s="57">
        <v>35</v>
      </c>
      <c r="B64" s="6" t="s">
        <v>48</v>
      </c>
      <c r="C64" s="55">
        <v>1</v>
      </c>
      <c r="D64" s="55" t="s">
        <v>7</v>
      </c>
      <c r="E64" s="55">
        <v>0</v>
      </c>
      <c r="F64" s="55">
        <v>0</v>
      </c>
      <c r="G64" s="55">
        <f t="shared" ref="G64" si="12">C64*E64</f>
        <v>0</v>
      </c>
      <c r="H64" s="56">
        <f t="shared" ref="H64" si="13">C64*F64</f>
        <v>0</v>
      </c>
    </row>
    <row r="65" spans="1:8" x14ac:dyDescent="0.25">
      <c r="A65" s="10"/>
      <c r="B65" s="9"/>
      <c r="C65" s="8"/>
      <c r="D65" s="8"/>
      <c r="E65" s="8"/>
      <c r="F65" s="8"/>
      <c r="G65" s="8"/>
      <c r="H65" s="15"/>
    </row>
    <row r="66" spans="1:8" x14ac:dyDescent="0.25">
      <c r="A66" s="19"/>
      <c r="B66" s="50" t="s">
        <v>46</v>
      </c>
      <c r="C66" s="51"/>
      <c r="D66" s="51"/>
      <c r="E66" s="51"/>
      <c r="F66" s="51"/>
      <c r="G66" s="51">
        <f>G39+G61+G64</f>
        <v>0</v>
      </c>
      <c r="H66" s="58">
        <f>H39+H61+H64</f>
        <v>0</v>
      </c>
    </row>
    <row r="67" spans="1:8" x14ac:dyDescent="0.25">
      <c r="A67" s="19"/>
      <c r="B67" s="50" t="s">
        <v>47</v>
      </c>
      <c r="C67" s="51"/>
      <c r="D67" s="51"/>
      <c r="E67" s="51"/>
      <c r="F67" s="51"/>
      <c r="G67" s="82">
        <f>G66+H66</f>
        <v>0</v>
      </c>
      <c r="H67" s="83"/>
    </row>
    <row r="68" spans="1:8" ht="15.75" thickBot="1" x14ac:dyDescent="0.3">
      <c r="A68" s="16"/>
      <c r="B68" s="17"/>
      <c r="C68" s="18"/>
      <c r="D68" s="18"/>
      <c r="E68" s="18"/>
      <c r="F68" s="18"/>
      <c r="G68" s="18"/>
      <c r="H68" s="59"/>
    </row>
    <row r="69" spans="1:8" x14ac:dyDescent="0.25">
      <c r="A69" s="20"/>
      <c r="B69" s="21"/>
      <c r="C69" s="22"/>
      <c r="D69" s="22"/>
      <c r="E69" s="22"/>
      <c r="F69" s="22"/>
      <c r="G69" s="22"/>
      <c r="H69" s="23"/>
    </row>
    <row r="70" spans="1:8" x14ac:dyDescent="0.25">
      <c r="A70" s="10"/>
      <c r="B70" s="52" t="s">
        <v>44</v>
      </c>
      <c r="C70" s="53"/>
      <c r="D70" s="53"/>
      <c r="E70" s="53"/>
      <c r="F70" s="53"/>
      <c r="G70" s="53">
        <f>G8+G39+G61</f>
        <v>0</v>
      </c>
      <c r="H70" s="54">
        <f>H8+H39+H61</f>
        <v>0</v>
      </c>
    </row>
    <row r="71" spans="1:8" x14ac:dyDescent="0.25">
      <c r="A71" s="10"/>
      <c r="B71" s="52" t="s">
        <v>45</v>
      </c>
      <c r="C71" s="53"/>
      <c r="D71" s="53"/>
      <c r="E71" s="53"/>
      <c r="F71" s="53"/>
      <c r="G71" s="75">
        <f>G70+H70</f>
        <v>0</v>
      </c>
      <c r="H71" s="76"/>
    </row>
    <row r="72" spans="1:8" x14ac:dyDescent="0.25">
      <c r="A72" s="10"/>
      <c r="B72" s="9"/>
      <c r="C72" s="8"/>
      <c r="D72" s="8"/>
      <c r="E72" s="8"/>
      <c r="F72" s="8"/>
      <c r="G72" s="8"/>
      <c r="H72" s="15"/>
    </row>
    <row r="73" spans="1:8" x14ac:dyDescent="0.25">
      <c r="A73" s="10"/>
      <c r="B73" s="9" t="s">
        <v>35</v>
      </c>
      <c r="C73" s="8"/>
      <c r="D73" s="8"/>
      <c r="E73" s="8"/>
      <c r="F73" s="8"/>
      <c r="G73" s="77">
        <f>0.27*G71</f>
        <v>0</v>
      </c>
      <c r="H73" s="78"/>
    </row>
    <row r="74" spans="1:8" x14ac:dyDescent="0.25">
      <c r="A74" s="10"/>
      <c r="B74" s="9"/>
      <c r="C74" s="8"/>
      <c r="D74" s="8"/>
      <c r="E74" s="8"/>
      <c r="F74" s="8"/>
      <c r="G74" s="8"/>
      <c r="H74" s="15"/>
    </row>
    <row r="75" spans="1:8" ht="15.75" thickBot="1" x14ac:dyDescent="0.3">
      <c r="A75" s="16"/>
      <c r="B75" s="17" t="s">
        <v>36</v>
      </c>
      <c r="C75" s="18"/>
      <c r="D75" s="18"/>
      <c r="E75" s="18"/>
      <c r="F75" s="18"/>
      <c r="G75" s="62">
        <f>G71+G73</f>
        <v>0</v>
      </c>
      <c r="H75" s="63"/>
    </row>
  </sheetData>
  <mergeCells count="16">
    <mergeCell ref="G75:H75"/>
    <mergeCell ref="A2:H2"/>
    <mergeCell ref="A14:H14"/>
    <mergeCell ref="A41:H41"/>
    <mergeCell ref="B1:H1"/>
    <mergeCell ref="A3:H3"/>
    <mergeCell ref="G71:H71"/>
    <mergeCell ref="G73:H73"/>
    <mergeCell ref="E5:F5"/>
    <mergeCell ref="G5:H5"/>
    <mergeCell ref="E16:F16"/>
    <mergeCell ref="G16:H16"/>
    <mergeCell ref="E43:F43"/>
    <mergeCell ref="G43:H43"/>
    <mergeCell ref="G12:H12"/>
    <mergeCell ref="G67:H6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Mátyási Zoltán</dc:creator>
  <cp:lastModifiedBy>dobos.marianna</cp:lastModifiedBy>
  <cp:lastPrinted>2017-05-31T13:01:07Z</cp:lastPrinted>
  <dcterms:created xsi:type="dcterms:W3CDTF">2017-01-13T15:09:50Z</dcterms:created>
  <dcterms:modified xsi:type="dcterms:W3CDTF">2017-07-10T07:13:56Z</dcterms:modified>
</cp:coreProperties>
</file>