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 tabRatio="160"/>
  </bookViews>
  <sheets>
    <sheet name="Épületek vagyonbiztosítása_2017" sheetId="1" r:id="rId1"/>
  </sheets>
  <definedNames>
    <definedName name="_xlnm._FilterDatabase" localSheetId="0" hidden="1">'Épületek vagyonbiztosítása_2017'!$A$1:$P$140</definedName>
    <definedName name="_xlnm.Print_Titles" localSheetId="0">'Épületek vagyonbiztosítása_2017'!$1:$1</definedName>
  </definedNames>
  <calcPr calcId="145621"/>
</workbook>
</file>

<file path=xl/calcChain.xml><?xml version="1.0" encoding="utf-8"?>
<calcChain xmlns="http://schemas.openxmlformats.org/spreadsheetml/2006/main">
  <c r="L53" i="1" l="1"/>
  <c r="L32" i="1"/>
  <c r="L140" i="1" l="1"/>
  <c r="L139" i="1"/>
  <c r="L132" i="1"/>
  <c r="L131" i="1"/>
  <c r="L130" i="1"/>
  <c r="L129" i="1"/>
  <c r="L128" i="1"/>
  <c r="L127" i="1"/>
  <c r="L126" i="1"/>
  <c r="L125" i="1"/>
  <c r="L124" i="1"/>
  <c r="L123" i="1"/>
  <c r="L115" i="1"/>
  <c r="L111" i="1"/>
  <c r="L108" i="1"/>
  <c r="L101" i="1"/>
  <c r="L93" i="1"/>
  <c r="L87" i="1"/>
  <c r="L86" i="1"/>
  <c r="L85" i="1"/>
  <c r="L84" i="1"/>
  <c r="L73" i="1"/>
  <c r="L72" i="1"/>
  <c r="L67" i="1"/>
  <c r="L64" i="1"/>
  <c r="L54" i="1"/>
  <c r="K136" i="1" l="1"/>
  <c r="L136" i="1" l="1"/>
  <c r="L143" i="1" s="1"/>
  <c r="K143" i="1"/>
</calcChain>
</file>

<file path=xl/comments1.xml><?xml version="1.0" encoding="utf-8"?>
<comments xmlns="http://schemas.openxmlformats.org/spreadsheetml/2006/main">
  <authors>
    <author>user</author>
  </authors>
  <commentList>
    <comment ref="D2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1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<sst xmlns="http://schemas.openxmlformats.org/spreadsheetml/2006/main" count="1500" uniqueCount="581">
  <si>
    <t>Sorszám</t>
  </si>
  <si>
    <t>Ingatlan megnevezése</t>
  </si>
  <si>
    <t>Ingatlan címe</t>
  </si>
  <si>
    <t>Ingatlan helyrajzi száma</t>
  </si>
  <si>
    <t>Helyiség összterülete</t>
  </si>
  <si>
    <t>Területi központ</t>
  </si>
  <si>
    <t>Ingatlanértékeléshez szükséges kategória</t>
  </si>
  <si>
    <t>Ingatlan aktualizált értéke becsült szorzószám alapján</t>
  </si>
  <si>
    <t>Egy helyrajzi számon lévő ingatlan összértéke</t>
  </si>
  <si>
    <t>Műemlék épület (igen-nem)</t>
  </si>
  <si>
    <t xml:space="preserve">Az épület vasútüzemhez szükséges, vagy nem szükséges                    </t>
  </si>
  <si>
    <t>MÁV tulajdon vagy Kincstári tulajdon</t>
  </si>
  <si>
    <t>1.</t>
  </si>
  <si>
    <t>OKTATASI C</t>
  </si>
  <si>
    <t>SZOLNOK, KÖRÖSI ÚT 1-3</t>
  </si>
  <si>
    <t>7350</t>
  </si>
  <si>
    <t>Debrecen</t>
  </si>
  <si>
    <t>szociális épület</t>
  </si>
  <si>
    <t>nem (a helyrajzi szám az ott található víztorony miatt műemléki védettség alatt áll)</t>
  </si>
  <si>
    <t>Vasútüzemhez szükséges</t>
  </si>
  <si>
    <t>MÁV tulajdon</t>
  </si>
  <si>
    <t>2.</t>
  </si>
  <si>
    <t>DIESEL CSARNOK</t>
  </si>
  <si>
    <t>csarnok</t>
  </si>
  <si>
    <t>3.</t>
  </si>
  <si>
    <t>PROBACSARNOK</t>
  </si>
  <si>
    <t>4.</t>
  </si>
  <si>
    <t>FORGÓVÁZJAVÍTÓ CSARNOK</t>
  </si>
  <si>
    <t>5.</t>
  </si>
  <si>
    <t>MOTORKOCSI JAVÍTÓ MŰHELY</t>
  </si>
  <si>
    <t>műhely</t>
  </si>
  <si>
    <t>6.</t>
  </si>
  <si>
    <t>VASUTI SZEMÉLYKOCSI JAVÍTÓ CSARNOK</t>
  </si>
  <si>
    <t>7.</t>
  </si>
  <si>
    <t>VII.B.ÉPÜLET</t>
  </si>
  <si>
    <t>8.</t>
  </si>
  <si>
    <t>TARGONCATÁROLÓ</t>
  </si>
  <si>
    <t>raktár</t>
  </si>
  <si>
    <t>9.</t>
  </si>
  <si>
    <t>FÉNYEZŐ ÜZEM</t>
  </si>
  <si>
    <t>10.</t>
  </si>
  <si>
    <t>IRODAHAZ</t>
  </si>
  <si>
    <t>iroda</t>
  </si>
  <si>
    <t>11.</t>
  </si>
  <si>
    <t>1-8-9.RAKT</t>
  </si>
  <si>
    <t>1045.BP.BECSI-U 1 ISTV.T.</t>
  </si>
  <si>
    <t>72701</t>
  </si>
  <si>
    <t>Budapest</t>
  </si>
  <si>
    <t>nem</t>
  </si>
  <si>
    <t>12.</t>
  </si>
  <si>
    <t>UJ 5.RAKT.</t>
  </si>
  <si>
    <t>13.</t>
  </si>
  <si>
    <t>MOZD.CSARN</t>
  </si>
  <si>
    <t>BP IV.        ELEM U</t>
  </si>
  <si>
    <t>14.</t>
  </si>
  <si>
    <t>900.FURDO</t>
  </si>
  <si>
    <t>15.</t>
  </si>
  <si>
    <t>16.</t>
  </si>
  <si>
    <t>TANMUHELY</t>
  </si>
  <si>
    <t>17.</t>
  </si>
  <si>
    <t>igen (MI.)</t>
  </si>
  <si>
    <t>18.</t>
  </si>
  <si>
    <t>19.</t>
  </si>
  <si>
    <t>20.</t>
  </si>
  <si>
    <t>asztalosműhely</t>
  </si>
  <si>
    <t>21.</t>
  </si>
  <si>
    <t>tűzoltó laktanya</t>
  </si>
  <si>
    <t>laktanya</t>
  </si>
  <si>
    <t>22.</t>
  </si>
  <si>
    <t>23.</t>
  </si>
  <si>
    <t>12. sz. raktár</t>
  </si>
  <si>
    <t>24.</t>
  </si>
  <si>
    <t>25.</t>
  </si>
  <si>
    <t>26.</t>
  </si>
  <si>
    <t>27.</t>
  </si>
  <si>
    <t>lakatos műhely</t>
  </si>
  <si>
    <t>28.</t>
  </si>
  <si>
    <t>Déli víztorony</t>
  </si>
  <si>
    <t>29.</t>
  </si>
  <si>
    <t>Északi víztorony</t>
  </si>
  <si>
    <t>30.</t>
  </si>
  <si>
    <t>31.</t>
  </si>
  <si>
    <t>JAV-MUHELY</t>
  </si>
  <si>
    <t>BP-KELETI-PU</t>
  </si>
  <si>
    <t>32951/1</t>
  </si>
  <si>
    <t>32.</t>
  </si>
  <si>
    <t>IRODA</t>
  </si>
  <si>
    <t>33.</t>
  </si>
  <si>
    <t>ÖLTÖZÖ MOSDÓ ÉPÜLET</t>
  </si>
  <si>
    <t>BP KELETI PÁLYAUDVAR</t>
  </si>
  <si>
    <t>34.</t>
  </si>
  <si>
    <t>KELETI PU FELVÉTELI ÉP.</t>
  </si>
  <si>
    <t>BP-KELETI-PU BAROSS TÉR 11</t>
  </si>
  <si>
    <t>felvételi épület</t>
  </si>
  <si>
    <t>Kincstári tulajdon</t>
  </si>
  <si>
    <t>35.</t>
  </si>
  <si>
    <t>VONATKISÉRŐ LAKTANYA /SZOC-EP/</t>
  </si>
  <si>
    <t>BP-KELETI-PU KEREPESI ÚT</t>
  </si>
  <si>
    <t>36.</t>
  </si>
  <si>
    <t>KAZANT-EP</t>
  </si>
  <si>
    <t>BP-KELETI-PU KEREPESI ÚT 14</t>
  </si>
  <si>
    <t>technológia</t>
  </si>
  <si>
    <t>37.</t>
  </si>
  <si>
    <t>FELVETELI EPULET</t>
  </si>
  <si>
    <t>BP.I.KRISZTINA KRT. 37.</t>
  </si>
  <si>
    <t>07619/18</t>
  </si>
  <si>
    <t>38.</t>
  </si>
  <si>
    <t>MOZDONYSZIN</t>
  </si>
  <si>
    <t>1142 BP XIV   TAHY UT 97-101</t>
  </si>
  <si>
    <t>29834/10</t>
  </si>
  <si>
    <t>39.</t>
  </si>
  <si>
    <t>10 SZ FEJEPULET</t>
  </si>
  <si>
    <t>40.</t>
  </si>
  <si>
    <t>OKT KOZP</t>
  </si>
  <si>
    <t>41.</t>
  </si>
  <si>
    <t>TENISZCSAR</t>
  </si>
  <si>
    <t>42.</t>
  </si>
  <si>
    <t>EMELETES IRODAEP</t>
  </si>
  <si>
    <t>43.</t>
  </si>
  <si>
    <t>SZERCSARNOK</t>
  </si>
  <si>
    <t>44.</t>
  </si>
  <si>
    <t>NAGYCSARN</t>
  </si>
  <si>
    <t>45.</t>
  </si>
  <si>
    <t>NGEPGY MUH</t>
  </si>
  <si>
    <t>46.</t>
  </si>
  <si>
    <t>Felvételi épűlet</t>
  </si>
  <si>
    <t>Db.Petőfi tér. 12.</t>
  </si>
  <si>
    <t>15008</t>
  </si>
  <si>
    <t>igen (vasúti)</t>
  </si>
  <si>
    <t>47.</t>
  </si>
  <si>
    <t>PGF IRODEP</t>
  </si>
  <si>
    <t>09 DEBRECEN PGF</t>
  </si>
  <si>
    <t>48.</t>
  </si>
  <si>
    <t>GEPKARBANTARTÓ ÉP.</t>
  </si>
  <si>
    <t>DEBRECEN</t>
  </si>
  <si>
    <t>49.</t>
  </si>
  <si>
    <t>DIZELMOZDONYSZÍN</t>
  </si>
  <si>
    <t>DEBR-ALLOMAS</t>
  </si>
  <si>
    <t>50.</t>
  </si>
  <si>
    <t>FTH DIZELMŰHELY+IRODA</t>
  </si>
  <si>
    <t>DB-ALLOMAS</t>
  </si>
  <si>
    <t>51.</t>
  </si>
  <si>
    <t>MŰHELYÉPÜLET ÉS RAKTÁR</t>
  </si>
  <si>
    <t>09 DEBRECEN ÁLLOMÁS</t>
  </si>
  <si>
    <t>52.</t>
  </si>
  <si>
    <t>Nyugati pu. FELV EP</t>
  </si>
  <si>
    <t>TERÉZ KRT.55</t>
  </si>
  <si>
    <t>28224/9</t>
  </si>
  <si>
    <t>53.</t>
  </si>
  <si>
    <t>FELV.EP.</t>
  </si>
  <si>
    <t>GYOR ALL   9021   REVAI UT 4.-6</t>
  </si>
  <si>
    <t>7028/9</t>
  </si>
  <si>
    <t>Szombathely</t>
  </si>
  <si>
    <t>Igen (vasúti)</t>
  </si>
  <si>
    <t>54.</t>
  </si>
  <si>
    <t>SZOC-EP</t>
  </si>
  <si>
    <t>ZAHONY-ALL 500-AS</t>
  </si>
  <si>
    <t>078</t>
  </si>
  <si>
    <t>55.</t>
  </si>
  <si>
    <t>KISGEPES CSARNOK</t>
  </si>
  <si>
    <t>ZN-500-ASATR</t>
  </si>
  <si>
    <t>56.</t>
  </si>
  <si>
    <t>KEZI ATRAKO CSARNOK</t>
  </si>
  <si>
    <t>ZN-500-AS  ATR</t>
  </si>
  <si>
    <t>57.</t>
  </si>
  <si>
    <t>FELV-I ÉP. VII ÜZEM</t>
  </si>
  <si>
    <t>MISKOLC TISZAI</t>
  </si>
  <si>
    <t>5078</t>
  </si>
  <si>
    <t>Miskolc</t>
  </si>
  <si>
    <t>igen (MII.)</t>
  </si>
  <si>
    <t>58.</t>
  </si>
  <si>
    <t>IRODAEPULE</t>
  </si>
  <si>
    <t>BFF MISKOLC TISZAI PU</t>
  </si>
  <si>
    <t>59.</t>
  </si>
  <si>
    <t>111 SZ PU SZAKASZ</t>
  </si>
  <si>
    <t>MISKOLC TISZAI PU</t>
  </si>
  <si>
    <t>60.</t>
  </si>
  <si>
    <t>VILL VONT FÖNÖKSÉG</t>
  </si>
  <si>
    <t>61.</t>
  </si>
  <si>
    <t>500 F LAKTANYA KALAU</t>
  </si>
  <si>
    <t>62.</t>
  </si>
  <si>
    <t>SZEMÉLYKOCSI JAVÍTÓ</t>
  </si>
  <si>
    <t>63.</t>
  </si>
  <si>
    <t>igazgatóság épület</t>
  </si>
  <si>
    <t>SZOMBATHELY Széll K.u. 2</t>
  </si>
  <si>
    <t>6749</t>
  </si>
  <si>
    <t>64.</t>
  </si>
  <si>
    <t>CZIGLER EP</t>
  </si>
  <si>
    <t>SZOLNOK   5000    JUBILEUMTER</t>
  </si>
  <si>
    <t>8163/46</t>
  </si>
  <si>
    <t>65.</t>
  </si>
  <si>
    <t>A.TIP K.J.</t>
  </si>
  <si>
    <t>RENDEZO</t>
  </si>
  <si>
    <t>8163/16</t>
  </si>
  <si>
    <t>66.</t>
  </si>
  <si>
    <t>B.ÉPÜLET</t>
  </si>
  <si>
    <t>BP KEREPESI U.3.</t>
  </si>
  <si>
    <t>34581</t>
  </si>
  <si>
    <t>Manuális beállítás</t>
  </si>
  <si>
    <t>67.</t>
  </si>
  <si>
    <t>I.ÉPÜLET</t>
  </si>
  <si>
    <t>1087-BP-KEREPES1-UT-3</t>
  </si>
  <si>
    <t>68.</t>
  </si>
  <si>
    <t>SZOLNOK 5000 JUBILEUM TÉR</t>
  </si>
  <si>
    <t>69.</t>
  </si>
  <si>
    <t>Pécs Indoháztér 2</t>
  </si>
  <si>
    <t>19157/13</t>
  </si>
  <si>
    <t>Pécs</t>
  </si>
  <si>
    <t>70.</t>
  </si>
  <si>
    <t>FELVÉTELI ÉPÜLET</t>
  </si>
  <si>
    <t>02 PÉCS INDÓHÁZ TÉR 1-3</t>
  </si>
  <si>
    <t>71.</t>
  </si>
  <si>
    <t>MÁV-ÜZLETIGAZGATÓSÁG</t>
  </si>
  <si>
    <t>DEBRECEN-PIAC U 18</t>
  </si>
  <si>
    <t>8518</t>
  </si>
  <si>
    <t>72.</t>
  </si>
  <si>
    <t>irodaép. IG</t>
  </si>
  <si>
    <t>Pécs Szabadság ut 39</t>
  </si>
  <si>
    <t>18868</t>
  </si>
  <si>
    <t>73.</t>
  </si>
  <si>
    <t>GOZMOZDONYSZIN</t>
  </si>
  <si>
    <t>BEKESCSABA KERTÉSZ UT 2</t>
  </si>
  <si>
    <t>3114/13</t>
  </si>
  <si>
    <t>Szeged</t>
  </si>
  <si>
    <t>74.</t>
  </si>
  <si>
    <t>KOCSIJAVITO CSARNOK</t>
  </si>
  <si>
    <t>BEKESCSABA KERTESZ UT 2</t>
  </si>
  <si>
    <t>75.</t>
  </si>
  <si>
    <t>KAZANHAZ</t>
  </si>
  <si>
    <t>76.</t>
  </si>
  <si>
    <t>DIESELCSARNOK</t>
  </si>
  <si>
    <t>77.</t>
  </si>
  <si>
    <t>SZOCIALIS EPULET</t>
  </si>
  <si>
    <t>78.</t>
  </si>
  <si>
    <t>KÖRFŰTÖHÁZ</t>
  </si>
  <si>
    <t>17 DOMBÓVÁR</t>
  </si>
  <si>
    <t>1889/13</t>
  </si>
  <si>
    <t>79.</t>
  </si>
  <si>
    <t>DIESELCSAR</t>
  </si>
  <si>
    <t>DOMBOVAR      VONT TELEP</t>
  </si>
  <si>
    <t>80.</t>
  </si>
  <si>
    <t>SZOC EPULET</t>
  </si>
  <si>
    <t>1103 BP KOER  MAVGEPKFT</t>
  </si>
  <si>
    <t>38303/17</t>
  </si>
  <si>
    <t>81.</t>
  </si>
  <si>
    <t>C CSARNOK</t>
  </si>
  <si>
    <t>82.</t>
  </si>
  <si>
    <t>B EPULET</t>
  </si>
  <si>
    <t>83.</t>
  </si>
  <si>
    <t xml:space="preserve">Kaposvár Baross Gábor u. </t>
  </si>
  <si>
    <t>7131/10; 7131/11</t>
  </si>
  <si>
    <t>84.</t>
  </si>
  <si>
    <t>Felvételi Épület</t>
  </si>
  <si>
    <t>HATVAN  SZEMELYI PU BOLDOGI ÚT 01 3000</t>
  </si>
  <si>
    <t>2627/3</t>
  </si>
  <si>
    <t>85.</t>
  </si>
  <si>
    <t>FELVET ÉPÜLET</t>
  </si>
  <si>
    <t>SZFVAR VASUTALBEKE TER 5.</t>
  </si>
  <si>
    <t>7671/16</t>
  </si>
  <si>
    <t>86.</t>
  </si>
  <si>
    <t>IRODA EP.TERULETI IG</t>
  </si>
  <si>
    <t>SZEGED-TISZA-L. KRT-28-30</t>
  </si>
  <si>
    <t>3928</t>
  </si>
  <si>
    <t>Igen (MII.)</t>
  </si>
  <si>
    <t>87.</t>
  </si>
  <si>
    <t>NYHAZA PF 49</t>
  </si>
  <si>
    <t>6705/13</t>
  </si>
  <si>
    <t>88.</t>
  </si>
  <si>
    <t>ÜZEMIKONYHA ÉPÜLET</t>
  </si>
  <si>
    <t>89.</t>
  </si>
  <si>
    <t>KORFUTOHAZ</t>
  </si>
  <si>
    <t>MISK.RENDEZO P</t>
  </si>
  <si>
    <t>6434/35</t>
  </si>
  <si>
    <t>90.</t>
  </si>
  <si>
    <t>VILL MOZD</t>
  </si>
  <si>
    <t>91.</t>
  </si>
  <si>
    <t>VILLMOZDSZ</t>
  </si>
  <si>
    <t>RENDEZO PU</t>
  </si>
  <si>
    <t>92.</t>
  </si>
  <si>
    <t>ÜZLETIG ÉPÜLET</t>
  </si>
  <si>
    <t>05 MISKOLC SZEMERE U 26</t>
  </si>
  <si>
    <t>8495</t>
  </si>
  <si>
    <t>93.</t>
  </si>
  <si>
    <t>IRODA-EP</t>
  </si>
  <si>
    <t>BP-FC-SZEMELY-PU</t>
  </si>
  <si>
    <t>38236/180</t>
  </si>
  <si>
    <t>94.</t>
  </si>
  <si>
    <t>MOZD-SZIN</t>
  </si>
  <si>
    <t>38236/165</t>
  </si>
  <si>
    <t>95.</t>
  </si>
  <si>
    <t>VASSZER MŰHELY</t>
  </si>
  <si>
    <t>SZFVAR        TAKARODO U</t>
  </si>
  <si>
    <t>7671/14</t>
  </si>
  <si>
    <t>96.</t>
  </si>
  <si>
    <t>FORGACS MŰHELY</t>
  </si>
  <si>
    <t>97.</t>
  </si>
  <si>
    <t>DARABOLO MŰHELY</t>
  </si>
  <si>
    <t>98.</t>
  </si>
  <si>
    <t>EGYÉB RAKTÁR</t>
  </si>
  <si>
    <t>SZFVÁR VASÚTÁLLOMÁS</t>
  </si>
  <si>
    <t>99.</t>
  </si>
  <si>
    <t>kocsijavító műhely</t>
  </si>
  <si>
    <t>SZEKESFEHERVAR</t>
  </si>
  <si>
    <t>100.</t>
  </si>
  <si>
    <t>ZAHONY  UZEMIG. EP.</t>
  </si>
  <si>
    <t>481</t>
  </si>
  <si>
    <t>101.</t>
  </si>
  <si>
    <t>HEGYESHALMI R. GYOR GEPES</t>
  </si>
  <si>
    <t>947/15</t>
  </si>
  <si>
    <t>102.</t>
  </si>
  <si>
    <t>HEGYESHALOM VASÚT ÚT 6 9222</t>
  </si>
  <si>
    <t>103.</t>
  </si>
  <si>
    <t>ÁLLOMÁSI ÁRURAKTÁR /HEHA/</t>
  </si>
  <si>
    <t>HEGYESHALOM MEZŐ U</t>
  </si>
  <si>
    <t>104.</t>
  </si>
  <si>
    <t>ANYAGRAKT</t>
  </si>
  <si>
    <t>ZAHONY-XI.RAKT</t>
  </si>
  <si>
    <t>600/9</t>
  </si>
  <si>
    <t>105.</t>
  </si>
  <si>
    <t>KÖZPONTI ÉPULET</t>
  </si>
  <si>
    <t>15 ZÁHONY KÖZPONT</t>
  </si>
  <si>
    <t>106.</t>
  </si>
  <si>
    <t>KOZUTIJARM</t>
  </si>
  <si>
    <t>ZAHONY PU</t>
  </si>
  <si>
    <t>107.</t>
  </si>
  <si>
    <t>SZEM.PU.FELVETELI EP</t>
  </si>
  <si>
    <t>ZAHONY SZ.PU</t>
  </si>
  <si>
    <t>794/4</t>
  </si>
  <si>
    <t>108.</t>
  </si>
  <si>
    <t>KKUNFHAZA KOSSUTH U. 34.</t>
  </si>
  <si>
    <t>4728/7</t>
  </si>
  <si>
    <t>igen</t>
  </si>
  <si>
    <t>109.</t>
  </si>
  <si>
    <t>110.</t>
  </si>
  <si>
    <t>MUNK SZALL</t>
  </si>
  <si>
    <t>BP XI.        KELENFOLDI</t>
  </si>
  <si>
    <t>3286/1</t>
  </si>
  <si>
    <t>111.</t>
  </si>
  <si>
    <t>GOZMOZ SZ</t>
  </si>
  <si>
    <t>SZFVAR        VASUTALL</t>
  </si>
  <si>
    <t>7671/10</t>
  </si>
  <si>
    <t>igen (ideiglenes)</t>
  </si>
  <si>
    <t>112.</t>
  </si>
  <si>
    <t>IRODAEP</t>
  </si>
  <si>
    <t>113.</t>
  </si>
  <si>
    <t>DIESEL SZIN</t>
  </si>
  <si>
    <t>114.</t>
  </si>
  <si>
    <t>BEKESCSABA ANDRASSY U. 58</t>
  </si>
  <si>
    <t>3113/11</t>
  </si>
  <si>
    <t>115.</t>
  </si>
  <si>
    <t>2700 CEGLÉD KÖLCSEY TÉR 3.</t>
  </si>
  <si>
    <t>01604/4</t>
  </si>
  <si>
    <t>116.</t>
  </si>
  <si>
    <t>SZOC.EP.</t>
  </si>
  <si>
    <t>117.</t>
  </si>
  <si>
    <t>Bp. Podmaniczky u. 24.</t>
  </si>
  <si>
    <t>28224/33</t>
  </si>
  <si>
    <t>118.</t>
  </si>
  <si>
    <t>levéltár</t>
  </si>
  <si>
    <t>119.</t>
  </si>
  <si>
    <t>kocsijavító csarnok</t>
  </si>
  <si>
    <t>Pécsbánya-Rendező</t>
  </si>
  <si>
    <t>41272/13</t>
  </si>
  <si>
    <t>120.</t>
  </si>
  <si>
    <t>121.</t>
  </si>
  <si>
    <t>kazánház épület</t>
  </si>
  <si>
    <t>122.</t>
  </si>
  <si>
    <t>Nagykanizsa</t>
  </si>
  <si>
    <t>3774/1</t>
  </si>
  <si>
    <t>igen; helyi védett</t>
  </si>
  <si>
    <t>123.</t>
  </si>
  <si>
    <t>Csarnok</t>
  </si>
  <si>
    <t>Tuzsér - Eperjeske átrakó</t>
  </si>
  <si>
    <t>073/1</t>
  </si>
  <si>
    <t>124.</t>
  </si>
  <si>
    <t>Felvételi épület</t>
  </si>
  <si>
    <t>Szeged, Indóház tér 2.</t>
  </si>
  <si>
    <t>20322/5</t>
  </si>
  <si>
    <t>125.</t>
  </si>
  <si>
    <t>Debrecen, Petőfi tér 12.</t>
  </si>
  <si>
    <t>126.</t>
  </si>
  <si>
    <t>Kocsigyártó üzem, műhely</t>
  </si>
  <si>
    <t>Székesfehérvár, Vasútállomás</t>
  </si>
  <si>
    <t>127.</t>
  </si>
  <si>
    <t>Járműjavító épülete, műhely</t>
  </si>
  <si>
    <t>Fényeslitke, déli</t>
  </si>
  <si>
    <t>027/14</t>
  </si>
  <si>
    <t>128.</t>
  </si>
  <si>
    <t>Balatonfüred, Castricum tér 1.</t>
  </si>
  <si>
    <t>990/14</t>
  </si>
  <si>
    <t>129.</t>
  </si>
  <si>
    <t>Szociális épület (iskola épület)</t>
  </si>
  <si>
    <t>Szombathely, Szelestei u. 15.</t>
  </si>
  <si>
    <t>130.</t>
  </si>
  <si>
    <t>Műhely</t>
  </si>
  <si>
    <t>Celldömölk, Rendező Pályaudvar</t>
  </si>
  <si>
    <t>193/3</t>
  </si>
  <si>
    <t>131.</t>
  </si>
  <si>
    <t>Veszprém, Jutasi u. 34.</t>
  </si>
  <si>
    <t>2129/4</t>
  </si>
  <si>
    <t>132.</t>
  </si>
  <si>
    <t>B340751</t>
  </si>
  <si>
    <t>szociális (laktanya) épület</t>
  </si>
  <si>
    <t>Balatonszentgyörgy</t>
  </si>
  <si>
    <t>546/4</t>
  </si>
  <si>
    <t xml:space="preserve">Laktanya </t>
  </si>
  <si>
    <t>133.</t>
  </si>
  <si>
    <t>T0252676_VR</t>
  </si>
  <si>
    <t>134.</t>
  </si>
  <si>
    <t>T0252701_VR</t>
  </si>
  <si>
    <t>Blokk mesteri épület</t>
  </si>
  <si>
    <t>135.</t>
  </si>
  <si>
    <t xml:space="preserve">2600 Vác, Széchenyi u. 42.                                                                               </t>
  </si>
  <si>
    <t xml:space="preserve">1829/47                            </t>
  </si>
  <si>
    <t>136.</t>
  </si>
  <si>
    <t xml:space="preserve">B361673        </t>
  </si>
  <si>
    <t>pályafenntartási szakasz épület</t>
  </si>
  <si>
    <t xml:space="preserve">Vác, Telep utca 35-43                                                                                         </t>
  </si>
  <si>
    <t>1829/81</t>
  </si>
  <si>
    <t>137.</t>
  </si>
  <si>
    <t xml:space="preserve">B362154        </t>
  </si>
  <si>
    <t>biztosítóberendezési szakasz épület</t>
  </si>
  <si>
    <t>138.</t>
  </si>
  <si>
    <t>Fék utca 8.</t>
  </si>
  <si>
    <t>139.</t>
  </si>
  <si>
    <t>1102 Budapest, Kolozsvári u. 37.</t>
  </si>
  <si>
    <t>Helyiség összterületének mértékegysége</t>
  </si>
  <si>
    <t>nm</t>
  </si>
  <si>
    <t>lm3</t>
  </si>
  <si>
    <t>4916</t>
  </si>
  <si>
    <t>2829</t>
  </si>
  <si>
    <t>492</t>
  </si>
  <si>
    <t>T0011648_VR</t>
  </si>
  <si>
    <t>B096575</t>
  </si>
  <si>
    <t>T0097001</t>
  </si>
  <si>
    <t>T0097018</t>
  </si>
  <si>
    <t>T0097020</t>
  </si>
  <si>
    <t>T0097119</t>
  </si>
  <si>
    <t>T0097126</t>
  </si>
  <si>
    <t>T0097127</t>
  </si>
  <si>
    <t>T0097134</t>
  </si>
  <si>
    <t>T0097140</t>
  </si>
  <si>
    <t>T0097142</t>
  </si>
  <si>
    <t>T0097258</t>
  </si>
  <si>
    <t>T0005167</t>
  </si>
  <si>
    <t>T0005177</t>
  </si>
  <si>
    <t>T0005183</t>
  </si>
  <si>
    <t>T0005089</t>
  </si>
  <si>
    <t>T0005200</t>
  </si>
  <si>
    <t>T0081397</t>
  </si>
  <si>
    <t>T0010220_VR</t>
  </si>
  <si>
    <t>T0005637</t>
  </si>
  <si>
    <t>T0005708</t>
  </si>
  <si>
    <t>T0011660</t>
  </si>
  <si>
    <t>T0299717</t>
  </si>
  <si>
    <t>T0360789</t>
  </si>
  <si>
    <t>T2100030</t>
  </si>
  <si>
    <t>T2100033</t>
  </si>
  <si>
    <t>T0102375</t>
  </si>
  <si>
    <t>T2101741</t>
  </si>
  <si>
    <t>T2102095</t>
  </si>
  <si>
    <t>T0102436</t>
  </si>
  <si>
    <t>T0102437</t>
  </si>
  <si>
    <t>T4018040</t>
  </si>
  <si>
    <t>T0006566</t>
  </si>
  <si>
    <t>T0151424</t>
  </si>
  <si>
    <t>T0151564</t>
  </si>
  <si>
    <t>T0152042</t>
  </si>
  <si>
    <t>T0154044</t>
  </si>
  <si>
    <t>T0154774</t>
  </si>
  <si>
    <t>T0154884</t>
  </si>
  <si>
    <t>T0004164</t>
  </si>
  <si>
    <t>T0011442</t>
  </si>
  <si>
    <t>T0010907</t>
  </si>
  <si>
    <t>T0257195</t>
  </si>
  <si>
    <t>T2101870</t>
  </si>
  <si>
    <t>T0254138</t>
  </si>
  <si>
    <t>T0204998</t>
  </si>
  <si>
    <t>T0206915</t>
  </si>
  <si>
    <t>T0206935</t>
  </si>
  <si>
    <t>T0206985</t>
  </si>
  <si>
    <t>T0207007</t>
  </si>
  <si>
    <t>T0256961_VR</t>
  </si>
  <si>
    <t>T0257256_VR</t>
  </si>
  <si>
    <t>T0039786</t>
  </si>
  <si>
    <t>T0039797</t>
  </si>
  <si>
    <t>T0360012</t>
  </si>
  <si>
    <t>T0257454</t>
  </si>
  <si>
    <t>T0001685_VR</t>
  </si>
  <si>
    <t>T0002864_VR</t>
  </si>
  <si>
    <t>T0201134</t>
  </si>
  <si>
    <t>T2101201</t>
  </si>
  <si>
    <t>T4018067</t>
  </si>
  <si>
    <t>T0151507</t>
  </si>
  <si>
    <t>T0151508</t>
  </si>
  <si>
    <t>T0154694</t>
  </si>
  <si>
    <t>T0151565</t>
  </si>
  <si>
    <t>T0010867</t>
  </si>
  <si>
    <t>T0011647</t>
  </si>
  <si>
    <t>T0098016</t>
  </si>
  <si>
    <t>T0098018</t>
  </si>
  <si>
    <t>T0098022</t>
  </si>
  <si>
    <t>T0098042</t>
  </si>
  <si>
    <t>T0098092</t>
  </si>
  <si>
    <t>T0008558</t>
  </si>
  <si>
    <t>T0008605_VR</t>
  </si>
  <si>
    <t>T5000101_VR</t>
  </si>
  <si>
    <t>T0106071</t>
  </si>
  <si>
    <t>T0115588</t>
  </si>
  <si>
    <t>T0115599</t>
  </si>
  <si>
    <t>T0205440_VR</t>
  </si>
  <si>
    <t>T0206880_VR</t>
  </si>
  <si>
    <t>T2100058</t>
  </si>
  <si>
    <t>T0002903</t>
  </si>
  <si>
    <t>T0002934</t>
  </si>
  <si>
    <t>T0010623</t>
  </si>
  <si>
    <t>T0204941</t>
  </si>
  <si>
    <t>T0011552</t>
  </si>
  <si>
    <t>T5002964</t>
  </si>
  <si>
    <t>T5008310</t>
  </si>
  <si>
    <t>T0257331</t>
  </si>
  <si>
    <t>T0256812</t>
  </si>
  <si>
    <t>T0257332</t>
  </si>
  <si>
    <t>T0257379</t>
  </si>
  <si>
    <t>T0106148</t>
  </si>
  <si>
    <t>T0098013</t>
  </si>
  <si>
    <t>T0105586_VR</t>
  </si>
  <si>
    <t>T0305905</t>
  </si>
  <si>
    <t>T0306503_VR</t>
  </si>
  <si>
    <t>T0306249</t>
  </si>
  <si>
    <t>B108103</t>
  </si>
  <si>
    <t>B108104</t>
  </si>
  <si>
    <t>B107791</t>
  </si>
  <si>
    <t>B107797</t>
  </si>
  <si>
    <t>B111387</t>
  </si>
  <si>
    <t>B107743</t>
  </si>
  <si>
    <t>B107734</t>
  </si>
  <si>
    <t>B107736</t>
  </si>
  <si>
    <t>B107737</t>
  </si>
  <si>
    <t>B107811</t>
  </si>
  <si>
    <t>B107755</t>
  </si>
  <si>
    <t>B107739</t>
  </si>
  <si>
    <t>B107766</t>
  </si>
  <si>
    <t>B107825</t>
  </si>
  <si>
    <t>B107826</t>
  </si>
  <si>
    <t>B107816</t>
  </si>
  <si>
    <t>B107812</t>
  </si>
  <si>
    <t>B106989</t>
  </si>
  <si>
    <t>B106990</t>
  </si>
  <si>
    <t>B107753</t>
  </si>
  <si>
    <t>B252063</t>
  </si>
  <si>
    <t>B177550</t>
  </si>
  <si>
    <t>B107376</t>
  </si>
  <si>
    <t>B107379</t>
  </si>
  <si>
    <t>B107397</t>
  </si>
  <si>
    <t>B177378</t>
  </si>
  <si>
    <t>B339529</t>
  </si>
  <si>
    <t>B107214</t>
  </si>
  <si>
    <t>B107190</t>
  </si>
  <si>
    <t>B107681</t>
  </si>
  <si>
    <t>B107245</t>
  </si>
  <si>
    <t>B108053</t>
  </si>
  <si>
    <t>T0003597</t>
  </si>
  <si>
    <t>egyéb épület</t>
  </si>
  <si>
    <t>38250/1</t>
  </si>
  <si>
    <t>1141,4</t>
  </si>
  <si>
    <t>T2100305</t>
  </si>
  <si>
    <t>lakóépület</t>
  </si>
  <si>
    <t>39205/4</t>
  </si>
  <si>
    <t>2472</t>
  </si>
  <si>
    <t>Kategóriákhoz tartozó szorzószámok Ft/nm (lm3) 2012.</t>
  </si>
  <si>
    <t>Kategóriákhoz tartozó szorzószámok Ft/nm (lm3) 2017.</t>
  </si>
  <si>
    <t>műemlék, műemléki környezet</t>
  </si>
  <si>
    <t>műemléki környezet</t>
  </si>
  <si>
    <t>helyi jelentőségű védett terület</t>
  </si>
  <si>
    <t>helyi jelentőségű védett épület</t>
  </si>
  <si>
    <t>15008/1</t>
  </si>
  <si>
    <t>B352374</t>
  </si>
  <si>
    <t>B352383</t>
  </si>
  <si>
    <t>1358,02</t>
  </si>
  <si>
    <t>Leltári 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</si>
</sst>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\ &quot;Ft&quot;"/>
    <numFmt numFmtId="165" formatCode="_-* #,##0\ &quot;Ft&quot;_-;\-* #,##0\ &quot;Ft&quot;_-;_-* &quot;-&quot;??\ &quot;Ft&quot;_-;_-@_-"/>
    <numFmt numFmtId="166" formatCode="&quot; &quot;#,##0.00&quot;     &quot;;&quot;-&quot;#,##0.00&quot;     &quot;;&quot; -&quot;#&quot;     &quot;;&quot; &quot;@&quot; &quot;"/>
    <numFmt numFmtId="167" formatCode="&quot; &quot;#,##0.00&quot;     &quot;;&quot;-&quot;#,##0.00&quot;     &quot;;&quot; -&quot;#&quot;     &quot;;@&quot; &quot;"/>
    <numFmt numFmtId="168" formatCode="&quot; &quot;#,##0.00&quot; Ft &quot;;&quot;-&quot;#,##0.00&quot; Ft &quot;;&quot; -&quot;#&quot; Ft &quot;;&quot; &quot;@&quot; &quot;"/>
    <numFmt numFmtId="169" formatCode="&quot; &quot;#,##0.00&quot; Ft &quot;;&quot;-&quot;#,##0.00&quot; Ft &quot;;&quot; -&quot;#&quot; Ft &quot;;@&quot; &quot;"/>
    <numFmt numFmtId="170" formatCode="[$-40E]General"/>
    <numFmt numFmtId="171" formatCode="_-* #,##0.00\ _F_t_-;\-* #,##0.00\ _F_t_-;_-* \-??\ _F_t_-;_-@_-"/>
    <numFmt numFmtId="172" formatCode="#,##0.00&quot; &quot;[$Ft-40E];[Red]&quot;-&quot;#,##0.00&quot; &quot;[$Ft-40E]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Liberation Sans"/>
      <charset val="238"/>
    </font>
    <font>
      <b/>
      <i/>
      <u/>
      <sz val="11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4" fontId="4" fillId="0" borderId="0" applyFont="0" applyFill="0" applyBorder="0" applyAlignment="0" applyProtection="0"/>
    <xf numFmtId="166" fontId="8" fillId="0" borderId="0"/>
    <xf numFmtId="167" fontId="8" fillId="0" borderId="0"/>
    <xf numFmtId="168" fontId="8" fillId="0" borderId="0"/>
    <xf numFmtId="169" fontId="8" fillId="0" borderId="0"/>
    <xf numFmtId="170" fontId="8" fillId="0" borderId="0"/>
    <xf numFmtId="43" fontId="4" fillId="0" borderId="0" applyFont="0" applyFill="0" applyBorder="0" applyAlignment="0" applyProtection="0"/>
    <xf numFmtId="171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170" fontId="8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4" fillId="0" borderId="0"/>
    <xf numFmtId="0" fontId="14" fillId="0" borderId="0"/>
    <xf numFmtId="0" fontId="5" fillId="0" borderId="0"/>
    <xf numFmtId="0" fontId="1" fillId="0" borderId="0"/>
    <xf numFmtId="0" fontId="15" fillId="0" borderId="0"/>
    <xf numFmtId="0" fontId="16" fillId="0" borderId="0"/>
    <xf numFmtId="0" fontId="4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172" fontId="17" fillId="0" borderId="0"/>
    <xf numFmtId="171" fontId="8" fillId="0" borderId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1" applyNumberFormat="0" applyAlignment="0" applyProtection="0"/>
    <xf numFmtId="0" fontId="26" fillId="8" borderId="12" applyNumberFormat="0" applyAlignment="0" applyProtection="0"/>
    <xf numFmtId="0" fontId="27" fillId="8" borderId="11" applyNumberFormat="0" applyAlignment="0" applyProtection="0"/>
    <xf numFmtId="0" fontId="28" fillId="0" borderId="13" applyNumberFormat="0" applyFill="0" applyAlignment="0" applyProtection="0"/>
    <xf numFmtId="0" fontId="29" fillId="9" borderId="14" applyNumberFormat="0" applyAlignment="0" applyProtection="0"/>
    <xf numFmtId="0" fontId="2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</cellStyleXfs>
  <cellXfs count="5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33" fillId="0" borderId="2" xfId="1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34" fillId="3" borderId="0" xfId="0" applyFont="1" applyFill="1"/>
    <xf numFmtId="0" fontId="34" fillId="3" borderId="0" xfId="0" applyFont="1" applyFill="1" applyAlignment="1"/>
    <xf numFmtId="0" fontId="34" fillId="3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164" fontId="35" fillId="3" borderId="1" xfId="0" applyNumberFormat="1" applyFont="1" applyFill="1" applyBorder="1"/>
    <xf numFmtId="164" fontId="3" fillId="35" borderId="1" xfId="0" applyNumberFormat="1" applyFont="1" applyFill="1" applyBorder="1" applyAlignment="1">
      <alignment horizontal="center" vertical="center" wrapText="1"/>
    </xf>
    <xf numFmtId="164" fontId="34" fillId="35" borderId="1" xfId="0" applyNumberFormat="1" applyFont="1" applyFill="1" applyBorder="1"/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5" fontId="33" fillId="0" borderId="2" xfId="1" applyNumberFormat="1" applyFont="1" applyFill="1" applyBorder="1" applyAlignment="1">
      <alignment horizontal="right" vertical="center" wrapText="1"/>
    </xf>
    <xf numFmtId="165" fontId="33" fillId="0" borderId="3" xfId="1" applyNumberFormat="1" applyFont="1" applyFill="1" applyBorder="1" applyAlignment="1">
      <alignment horizontal="right" vertical="center" wrapText="1"/>
    </xf>
    <xf numFmtId="165" fontId="33" fillId="0" borderId="4" xfId="1" applyNumberFormat="1" applyFont="1" applyFill="1" applyBorder="1" applyAlignment="1">
      <alignment horizontal="right" vertical="center" wrapText="1"/>
    </xf>
  </cellXfs>
  <cellStyles count="87">
    <cellStyle name="20% - 1. jelölőszín" xfId="64" builtinId="30" customBuiltin="1"/>
    <cellStyle name="20% - 2. jelölőszín" xfId="68" builtinId="34" customBuiltin="1"/>
    <cellStyle name="20% - 3. jelölőszín" xfId="72" builtinId="38" customBuiltin="1"/>
    <cellStyle name="20% - 4. jelölőszín" xfId="76" builtinId="42" customBuiltin="1"/>
    <cellStyle name="20% - 5. jelölőszín" xfId="80" builtinId="46" customBuiltin="1"/>
    <cellStyle name="20% - 6. jelölőszín" xfId="84" builtinId="50" customBuiltin="1"/>
    <cellStyle name="40% - 1. jelölőszín" xfId="65" builtinId="31" customBuiltin="1"/>
    <cellStyle name="40% - 2. jelölőszín" xfId="69" builtinId="35" customBuiltin="1"/>
    <cellStyle name="40% - 3. jelölőszín" xfId="73" builtinId="39" customBuiltin="1"/>
    <cellStyle name="40% - 4. jelölőszín" xfId="77" builtinId="43" customBuiltin="1"/>
    <cellStyle name="40% - 5. jelölőszín" xfId="81" builtinId="47" customBuiltin="1"/>
    <cellStyle name="40% - 6. jelölőszín" xfId="85" builtinId="51" customBuiltin="1"/>
    <cellStyle name="60% - 1. jelölőszín" xfId="66" builtinId="32" customBuiltin="1"/>
    <cellStyle name="60% - 2. jelölőszín" xfId="70" builtinId="36" customBuiltin="1"/>
    <cellStyle name="60% - 3. jelölőszín" xfId="74" builtinId="40" customBuiltin="1"/>
    <cellStyle name="60% - 4. jelölőszín" xfId="78" builtinId="44" customBuiltin="1"/>
    <cellStyle name="60% - 5. jelölőszín" xfId="82" builtinId="48" customBuiltin="1"/>
    <cellStyle name="60% - 6. jelölőszín" xfId="86" builtinId="52" customBuiltin="1"/>
    <cellStyle name="Bevitel" xfId="54" builtinId="20" customBuiltin="1"/>
    <cellStyle name="Cím" xfId="46" builtinId="15" customBuiltin="1"/>
    <cellStyle name="Címsor 1" xfId="47" builtinId="16" customBuiltin="1"/>
    <cellStyle name="Címsor 2" xfId="48" builtinId="17" customBuiltin="1"/>
    <cellStyle name="Címsor 3" xfId="49" builtinId="18" customBuiltin="1"/>
    <cellStyle name="Címsor 4" xfId="50" builtinId="19" customBuiltin="1"/>
    <cellStyle name="Ellenőrzőcella" xfId="58" builtinId="23" customBuiltin="1"/>
    <cellStyle name="Excel Built-in Comma" xfId="2"/>
    <cellStyle name="Excel Built-in Comma 2" xfId="3"/>
    <cellStyle name="Excel Built-in Currency" xfId="4"/>
    <cellStyle name="Excel Built-in Currency 2" xfId="5"/>
    <cellStyle name="Excel Built-in Normal" xfId="6"/>
    <cellStyle name="Ezres 2" xfId="7"/>
    <cellStyle name="Ezres 3" xfId="8"/>
    <cellStyle name="Figyelmeztetés" xfId="59" builtinId="11" customBuiltin="1"/>
    <cellStyle name="Heading" xfId="9"/>
    <cellStyle name="Heading1" xfId="10"/>
    <cellStyle name="Hivatkozás 2" xfId="11"/>
    <cellStyle name="Hivatkozott cella" xfId="57" builtinId="24" customBuiltin="1"/>
    <cellStyle name="Jegyzet" xfId="60" builtinId="10" customBuiltin="1"/>
    <cellStyle name="Jelölőszín (1)" xfId="63" builtinId="29" customBuiltin="1"/>
    <cellStyle name="Jelölőszín (2)" xfId="67" builtinId="33" customBuiltin="1"/>
    <cellStyle name="Jelölőszín (3)" xfId="71" builtinId="37" customBuiltin="1"/>
    <cellStyle name="Jelölőszín (4)" xfId="75" builtinId="41" customBuiltin="1"/>
    <cellStyle name="Jelölőszín (5)" xfId="79" builtinId="45" customBuiltin="1"/>
    <cellStyle name="Jelölőszín (6)" xfId="83" builtinId="49" customBuiltin="1"/>
    <cellStyle name="Jó" xfId="51" builtinId="26" customBuiltin="1"/>
    <cellStyle name="Kimenet" xfId="55" builtinId="21" customBuiltin="1"/>
    <cellStyle name="Magyarázó szöveg" xfId="61" builtinId="53" customBuiltin="1"/>
    <cellStyle name="Normál" xfId="0" builtinId="0"/>
    <cellStyle name="Normál 10" xfId="12"/>
    <cellStyle name="Normál 10 2" xfId="13"/>
    <cellStyle name="Normál 10 3" xfId="14"/>
    <cellStyle name="Normál 11" xfId="15"/>
    <cellStyle name="Normál 11 2" xfId="16"/>
    <cellStyle name="Normál 129" xfId="17"/>
    <cellStyle name="Normál 14" xfId="18"/>
    <cellStyle name="Normál 14 2" xfId="19"/>
    <cellStyle name="Normál 14 3" xfId="20"/>
    <cellStyle name="Normál 16" xfId="21"/>
    <cellStyle name="Normal 2" xfId="22"/>
    <cellStyle name="Normál 2" xfId="23"/>
    <cellStyle name="Normál 2 13 13" xfId="24"/>
    <cellStyle name="Normál 2 2" xfId="25"/>
    <cellStyle name="Normál 2 2 2" xfId="26"/>
    <cellStyle name="Normál 2 2 2 2" xfId="27"/>
    <cellStyle name="Normál 2 2 8" xfId="28"/>
    <cellStyle name="Normál 2 28" xfId="29"/>
    <cellStyle name="Normál 2 3" xfId="30"/>
    <cellStyle name="Normál 2 4" xfId="31"/>
    <cellStyle name="Normál 3" xfId="32"/>
    <cellStyle name="Normál 3 2" xfId="33"/>
    <cellStyle name="Normál 4" xfId="34"/>
    <cellStyle name="Normál 5" xfId="35"/>
    <cellStyle name="Normál 6" xfId="36"/>
    <cellStyle name="Normál 7" xfId="37"/>
    <cellStyle name="Normál 8" xfId="38"/>
    <cellStyle name="Normál 8 2" xfId="39"/>
    <cellStyle name="Normál 9" xfId="40"/>
    <cellStyle name="Összesen" xfId="62" builtinId="25" customBuiltin="1"/>
    <cellStyle name="Pénznem" xfId="1" builtinId="4"/>
    <cellStyle name="Pénznem 2" xfId="41"/>
    <cellStyle name="Pénznem 3" xfId="42"/>
    <cellStyle name="Result" xfId="43"/>
    <cellStyle name="Result2" xfId="44"/>
    <cellStyle name="Rossz" xfId="52" builtinId="27" customBuiltin="1"/>
    <cellStyle name="Semleges" xfId="53" builtinId="28" customBuiltin="1"/>
    <cellStyle name="Számítás" xfId="56" builtinId="22" customBuiltin="1"/>
    <cellStyle name="TableStyleLight1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="75" zoomScaleNormal="75" workbookViewId="0">
      <pane ySplit="1" topLeftCell="A5" activePane="bottomLeft" state="frozen"/>
      <selection activeCell="J1" sqref="J1"/>
      <selection pane="bottomLeft" activeCell="D5" sqref="D5"/>
    </sheetView>
  </sheetViews>
  <sheetFormatPr defaultRowHeight="15"/>
  <cols>
    <col min="1" max="1" width="15.7109375" style="11" customWidth="1"/>
    <col min="2" max="2" width="16" style="11" customWidth="1"/>
    <col min="3" max="3" width="20.7109375" style="11" customWidth="1"/>
    <col min="4" max="4" width="11.5703125" style="11" customWidth="1"/>
    <col min="5" max="5" width="13.42578125" style="11" customWidth="1"/>
    <col min="6" max="6" width="15.5703125" style="11" customWidth="1"/>
    <col min="7" max="7" width="12.7109375" style="11" customWidth="1"/>
    <col min="8" max="10" width="20.140625" style="11" customWidth="1"/>
    <col min="11" max="11" width="25.140625" style="11" bestFit="1" customWidth="1"/>
    <col min="12" max="12" width="24.5703125" style="11" customWidth="1"/>
    <col min="13" max="13" width="20.140625" style="34" customWidth="1"/>
    <col min="14" max="14" width="15.85546875" style="45" customWidth="1"/>
    <col min="15" max="15" width="12.85546875" style="11" customWidth="1"/>
    <col min="16" max="16" width="14.5703125" style="11" customWidth="1"/>
    <col min="17" max="17" width="14" style="11" customWidth="1"/>
    <col min="18" max="16384" width="9.140625" style="11"/>
  </cols>
  <sheetData>
    <row r="1" spans="1:16" ht="73.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426</v>
      </c>
      <c r="G1" s="9" t="s">
        <v>5</v>
      </c>
      <c r="H1" s="9" t="s">
        <v>6</v>
      </c>
      <c r="I1" s="9" t="s">
        <v>570</v>
      </c>
      <c r="J1" s="9" t="s">
        <v>571</v>
      </c>
      <c r="K1" s="47" t="s">
        <v>7</v>
      </c>
      <c r="L1" s="9" t="s">
        <v>8</v>
      </c>
      <c r="M1" s="9" t="s">
        <v>9</v>
      </c>
      <c r="N1" s="9" t="s">
        <v>10</v>
      </c>
      <c r="O1" s="10" t="s">
        <v>11</v>
      </c>
      <c r="P1" s="9" t="s">
        <v>580</v>
      </c>
    </row>
    <row r="2" spans="1:16" ht="135" customHeight="1">
      <c r="A2" s="12" t="s">
        <v>12</v>
      </c>
      <c r="B2" s="1" t="s">
        <v>13</v>
      </c>
      <c r="C2" s="1" t="s">
        <v>14</v>
      </c>
      <c r="D2" s="3" t="s">
        <v>15</v>
      </c>
      <c r="E2" s="1">
        <v>1215.5</v>
      </c>
      <c r="F2" s="1" t="s">
        <v>427</v>
      </c>
      <c r="G2" s="1" t="s">
        <v>16</v>
      </c>
      <c r="H2" s="1" t="s">
        <v>17</v>
      </c>
      <c r="I2" s="6">
        <v>236300</v>
      </c>
      <c r="J2" s="6">
        <v>259930.00000000003</v>
      </c>
      <c r="K2" s="13">
        <v>315944915.00000006</v>
      </c>
      <c r="L2" s="52">
        <v>12322267595</v>
      </c>
      <c r="M2" s="1" t="s">
        <v>18</v>
      </c>
      <c r="N2" s="1" t="s">
        <v>19</v>
      </c>
      <c r="O2" s="14" t="s">
        <v>20</v>
      </c>
      <c r="P2" s="12" t="s">
        <v>434</v>
      </c>
    </row>
    <row r="3" spans="1:16" ht="81" customHeight="1">
      <c r="A3" s="12" t="s">
        <v>21</v>
      </c>
      <c r="B3" s="1" t="s">
        <v>22</v>
      </c>
      <c r="C3" s="1" t="s">
        <v>14</v>
      </c>
      <c r="D3" s="3" t="s">
        <v>15</v>
      </c>
      <c r="E3" s="1">
        <v>23399</v>
      </c>
      <c r="F3" s="1" t="s">
        <v>427</v>
      </c>
      <c r="G3" s="1" t="s">
        <v>16</v>
      </c>
      <c r="H3" s="1" t="s">
        <v>23</v>
      </c>
      <c r="I3" s="6">
        <v>155100</v>
      </c>
      <c r="J3" s="6">
        <v>170610</v>
      </c>
      <c r="K3" s="13">
        <v>3992103390</v>
      </c>
      <c r="L3" s="54"/>
      <c r="M3" s="1" t="s">
        <v>18</v>
      </c>
      <c r="N3" s="1" t="s">
        <v>19</v>
      </c>
      <c r="O3" s="14" t="s">
        <v>20</v>
      </c>
      <c r="P3" s="12" t="s">
        <v>435</v>
      </c>
    </row>
    <row r="4" spans="1:16" ht="135" customHeight="1">
      <c r="A4" s="12" t="s">
        <v>24</v>
      </c>
      <c r="B4" s="1" t="s">
        <v>25</v>
      </c>
      <c r="C4" s="1" t="s">
        <v>14</v>
      </c>
      <c r="D4" s="3" t="s">
        <v>15</v>
      </c>
      <c r="E4" s="1">
        <v>1440</v>
      </c>
      <c r="F4" s="1" t="s">
        <v>427</v>
      </c>
      <c r="G4" s="1" t="s">
        <v>16</v>
      </c>
      <c r="H4" s="1" t="s">
        <v>23</v>
      </c>
      <c r="I4" s="6">
        <v>155100</v>
      </c>
      <c r="J4" s="6">
        <v>170610</v>
      </c>
      <c r="K4" s="13">
        <v>245678400</v>
      </c>
      <c r="L4" s="54"/>
      <c r="M4" s="1" t="s">
        <v>18</v>
      </c>
      <c r="N4" s="1" t="s">
        <v>19</v>
      </c>
      <c r="O4" s="14" t="s">
        <v>20</v>
      </c>
      <c r="P4" s="12" t="s">
        <v>436</v>
      </c>
    </row>
    <row r="5" spans="1:16" ht="135" customHeight="1">
      <c r="A5" s="12" t="s">
        <v>26</v>
      </c>
      <c r="B5" s="1" t="s">
        <v>27</v>
      </c>
      <c r="C5" s="1" t="s">
        <v>14</v>
      </c>
      <c r="D5" s="3" t="s">
        <v>15</v>
      </c>
      <c r="E5" s="1">
        <v>10009</v>
      </c>
      <c r="F5" s="1" t="s">
        <v>427</v>
      </c>
      <c r="G5" s="1" t="s">
        <v>16</v>
      </c>
      <c r="H5" s="1" t="s">
        <v>23</v>
      </c>
      <c r="I5" s="6">
        <v>155100</v>
      </c>
      <c r="J5" s="6">
        <v>170610</v>
      </c>
      <c r="K5" s="13">
        <v>1707635490</v>
      </c>
      <c r="L5" s="54"/>
      <c r="M5" s="1" t="s">
        <v>18</v>
      </c>
      <c r="N5" s="1" t="s">
        <v>19</v>
      </c>
      <c r="O5" s="14" t="s">
        <v>20</v>
      </c>
      <c r="P5" s="12" t="s">
        <v>437</v>
      </c>
    </row>
    <row r="6" spans="1:16" ht="90" customHeight="1">
      <c r="A6" s="12" t="s">
        <v>28</v>
      </c>
      <c r="B6" s="1" t="s">
        <v>29</v>
      </c>
      <c r="C6" s="1" t="s">
        <v>14</v>
      </c>
      <c r="D6" s="3" t="s">
        <v>15</v>
      </c>
      <c r="E6" s="1">
        <v>4817</v>
      </c>
      <c r="F6" s="1" t="s">
        <v>427</v>
      </c>
      <c r="G6" s="1" t="s">
        <v>16</v>
      </c>
      <c r="H6" s="1" t="s">
        <v>30</v>
      </c>
      <c r="I6" s="6">
        <v>155100</v>
      </c>
      <c r="J6" s="6">
        <v>170610</v>
      </c>
      <c r="K6" s="13">
        <v>821828370</v>
      </c>
      <c r="L6" s="54"/>
      <c r="M6" s="1" t="s">
        <v>18</v>
      </c>
      <c r="N6" s="1" t="s">
        <v>19</v>
      </c>
      <c r="O6" s="14" t="s">
        <v>20</v>
      </c>
      <c r="P6" s="12" t="s">
        <v>438</v>
      </c>
    </row>
    <row r="7" spans="1:16" ht="78.75" customHeight="1">
      <c r="A7" s="12" t="s">
        <v>31</v>
      </c>
      <c r="B7" s="1" t="s">
        <v>32</v>
      </c>
      <c r="C7" s="1" t="s">
        <v>14</v>
      </c>
      <c r="D7" s="3" t="s">
        <v>15</v>
      </c>
      <c r="E7" s="1">
        <v>9114</v>
      </c>
      <c r="F7" s="1" t="s">
        <v>427</v>
      </c>
      <c r="G7" s="1" t="s">
        <v>16</v>
      </c>
      <c r="H7" s="1" t="s">
        <v>23</v>
      </c>
      <c r="I7" s="6">
        <v>155100</v>
      </c>
      <c r="J7" s="6">
        <v>170610</v>
      </c>
      <c r="K7" s="13">
        <v>1554939540</v>
      </c>
      <c r="L7" s="54"/>
      <c r="M7" s="1" t="s">
        <v>18</v>
      </c>
      <c r="N7" s="1" t="s">
        <v>19</v>
      </c>
      <c r="O7" s="14" t="s">
        <v>20</v>
      </c>
      <c r="P7" s="12" t="s">
        <v>439</v>
      </c>
    </row>
    <row r="8" spans="1:16" ht="78.75" customHeight="1">
      <c r="A8" s="12" t="s">
        <v>33</v>
      </c>
      <c r="B8" s="1" t="s">
        <v>34</v>
      </c>
      <c r="C8" s="1" t="s">
        <v>14</v>
      </c>
      <c r="D8" s="3" t="s">
        <v>15</v>
      </c>
      <c r="E8" s="1">
        <v>9001</v>
      </c>
      <c r="F8" s="1" t="s">
        <v>427</v>
      </c>
      <c r="G8" s="1" t="s">
        <v>16</v>
      </c>
      <c r="H8" s="1" t="s">
        <v>30</v>
      </c>
      <c r="I8" s="6">
        <v>155100</v>
      </c>
      <c r="J8" s="6">
        <v>170610</v>
      </c>
      <c r="K8" s="13">
        <v>1535660610</v>
      </c>
      <c r="L8" s="54"/>
      <c r="M8" s="1" t="s">
        <v>18</v>
      </c>
      <c r="N8" s="1" t="s">
        <v>19</v>
      </c>
      <c r="O8" s="14" t="s">
        <v>20</v>
      </c>
      <c r="P8" s="12" t="s">
        <v>440</v>
      </c>
    </row>
    <row r="9" spans="1:16" ht="83.25" customHeight="1">
      <c r="A9" s="12" t="s">
        <v>35</v>
      </c>
      <c r="B9" s="1" t="s">
        <v>36</v>
      </c>
      <c r="C9" s="1" t="s">
        <v>14</v>
      </c>
      <c r="D9" s="3" t="s">
        <v>15</v>
      </c>
      <c r="E9" s="1">
        <v>1056</v>
      </c>
      <c r="F9" s="1" t="s">
        <v>427</v>
      </c>
      <c r="G9" s="1" t="s">
        <v>16</v>
      </c>
      <c r="H9" s="1" t="s">
        <v>37</v>
      </c>
      <c r="I9" s="6">
        <v>155100</v>
      </c>
      <c r="J9" s="6">
        <v>170610</v>
      </c>
      <c r="K9" s="13">
        <v>180164160</v>
      </c>
      <c r="L9" s="54"/>
      <c r="M9" s="1" t="s">
        <v>18</v>
      </c>
      <c r="N9" s="1" t="s">
        <v>19</v>
      </c>
      <c r="O9" s="14" t="s">
        <v>20</v>
      </c>
      <c r="P9" s="12" t="s">
        <v>441</v>
      </c>
    </row>
    <row r="10" spans="1:16" ht="83.25" customHeight="1">
      <c r="A10" s="12" t="s">
        <v>38</v>
      </c>
      <c r="B10" s="1" t="s">
        <v>39</v>
      </c>
      <c r="C10" s="1" t="s">
        <v>14</v>
      </c>
      <c r="D10" s="3" t="s">
        <v>15</v>
      </c>
      <c r="E10" s="1">
        <v>3152</v>
      </c>
      <c r="F10" s="1" t="s">
        <v>427</v>
      </c>
      <c r="G10" s="1" t="s">
        <v>16</v>
      </c>
      <c r="H10" s="1" t="s">
        <v>30</v>
      </c>
      <c r="I10" s="6">
        <v>155100</v>
      </c>
      <c r="J10" s="6">
        <v>170610</v>
      </c>
      <c r="K10" s="13">
        <v>537762720</v>
      </c>
      <c r="L10" s="54"/>
      <c r="M10" s="1" t="s">
        <v>18</v>
      </c>
      <c r="N10" s="1" t="s">
        <v>19</v>
      </c>
      <c r="O10" s="14" t="s">
        <v>20</v>
      </c>
      <c r="P10" s="12" t="s">
        <v>442</v>
      </c>
    </row>
    <row r="11" spans="1:16" ht="135" customHeight="1">
      <c r="A11" s="12" t="s">
        <v>40</v>
      </c>
      <c r="B11" s="1" t="s">
        <v>41</v>
      </c>
      <c r="C11" s="1" t="s">
        <v>14</v>
      </c>
      <c r="D11" s="3" t="s">
        <v>15</v>
      </c>
      <c r="E11" s="1">
        <v>5100</v>
      </c>
      <c r="F11" s="1" t="s">
        <v>427</v>
      </c>
      <c r="G11" s="1" t="s">
        <v>16</v>
      </c>
      <c r="H11" s="1" t="s">
        <v>42</v>
      </c>
      <c r="I11" s="6">
        <v>255000</v>
      </c>
      <c r="J11" s="6">
        <v>280500</v>
      </c>
      <c r="K11" s="13">
        <v>1430550000</v>
      </c>
      <c r="L11" s="53"/>
      <c r="M11" s="1" t="s">
        <v>18</v>
      </c>
      <c r="N11" s="1" t="s">
        <v>19</v>
      </c>
      <c r="O11" s="14" t="s">
        <v>20</v>
      </c>
      <c r="P11" s="12" t="s">
        <v>443</v>
      </c>
    </row>
    <row r="12" spans="1:16" ht="30">
      <c r="A12" s="12" t="s">
        <v>43</v>
      </c>
      <c r="B12" s="1" t="s">
        <v>44</v>
      </c>
      <c r="C12" s="1" t="s">
        <v>45</v>
      </c>
      <c r="D12" s="3" t="s">
        <v>46</v>
      </c>
      <c r="E12" s="1">
        <v>2903.38</v>
      </c>
      <c r="F12" s="1" t="s">
        <v>427</v>
      </c>
      <c r="G12" s="1" t="s">
        <v>47</v>
      </c>
      <c r="H12" s="1" t="s">
        <v>37</v>
      </c>
      <c r="I12" s="6">
        <v>155100</v>
      </c>
      <c r="J12" s="6">
        <v>170610</v>
      </c>
      <c r="K12" s="13">
        <v>495345661.80000001</v>
      </c>
      <c r="L12" s="52">
        <v>11374373110.1</v>
      </c>
      <c r="M12" s="15" t="s">
        <v>48</v>
      </c>
      <c r="N12" s="1" t="s">
        <v>19</v>
      </c>
      <c r="O12" s="14" t="s">
        <v>20</v>
      </c>
      <c r="P12" s="12" t="s">
        <v>530</v>
      </c>
    </row>
    <row r="13" spans="1:16" ht="75" customHeight="1">
      <c r="A13" s="12" t="s">
        <v>49</v>
      </c>
      <c r="B13" s="1" t="s">
        <v>50</v>
      </c>
      <c r="C13" s="1" t="s">
        <v>45</v>
      </c>
      <c r="D13" s="3" t="s">
        <v>46</v>
      </c>
      <c r="E13" s="1">
        <v>1139.71</v>
      </c>
      <c r="F13" s="1" t="s">
        <v>427</v>
      </c>
      <c r="G13" s="1" t="s">
        <v>47</v>
      </c>
      <c r="H13" s="1" t="s">
        <v>37</v>
      </c>
      <c r="I13" s="6">
        <v>155100</v>
      </c>
      <c r="J13" s="6">
        <v>170610</v>
      </c>
      <c r="K13" s="13">
        <v>194445923.09999999</v>
      </c>
      <c r="L13" s="54"/>
      <c r="M13" s="15" t="s">
        <v>48</v>
      </c>
      <c r="N13" s="1" t="s">
        <v>19</v>
      </c>
      <c r="O13" s="14" t="s">
        <v>20</v>
      </c>
      <c r="P13" s="12" t="s">
        <v>531</v>
      </c>
    </row>
    <row r="14" spans="1:16" ht="30">
      <c r="A14" s="12" t="s">
        <v>51</v>
      </c>
      <c r="B14" s="1" t="s">
        <v>52</v>
      </c>
      <c r="C14" s="1" t="s">
        <v>53</v>
      </c>
      <c r="D14" s="3" t="s">
        <v>46</v>
      </c>
      <c r="E14" s="1">
        <v>21494</v>
      </c>
      <c r="F14" s="1" t="s">
        <v>427</v>
      </c>
      <c r="G14" s="1" t="s">
        <v>47</v>
      </c>
      <c r="H14" s="1" t="s">
        <v>23</v>
      </c>
      <c r="I14" s="6">
        <v>155100</v>
      </c>
      <c r="J14" s="6">
        <v>170610</v>
      </c>
      <c r="K14" s="13">
        <v>3667091340</v>
      </c>
      <c r="L14" s="54"/>
      <c r="M14" s="15" t="s">
        <v>48</v>
      </c>
      <c r="N14" s="1" t="s">
        <v>19</v>
      </c>
      <c r="O14" s="14" t="s">
        <v>20</v>
      </c>
      <c r="P14" s="12" t="s">
        <v>532</v>
      </c>
    </row>
    <row r="15" spans="1:16" ht="30">
      <c r="A15" s="12" t="s">
        <v>54</v>
      </c>
      <c r="B15" s="1" t="s">
        <v>55</v>
      </c>
      <c r="C15" s="1" t="s">
        <v>53</v>
      </c>
      <c r="D15" s="3" t="s">
        <v>46</v>
      </c>
      <c r="E15" s="1">
        <v>1832.87</v>
      </c>
      <c r="F15" s="1" t="s">
        <v>427</v>
      </c>
      <c r="G15" s="1" t="s">
        <v>47</v>
      </c>
      <c r="H15" s="1" t="s">
        <v>17</v>
      </c>
      <c r="I15" s="6">
        <v>236300</v>
      </c>
      <c r="J15" s="6">
        <v>259930.00000000003</v>
      </c>
      <c r="K15" s="13">
        <v>476417899.10000002</v>
      </c>
      <c r="L15" s="54"/>
      <c r="M15" s="15" t="s">
        <v>48</v>
      </c>
      <c r="N15" s="1" t="s">
        <v>19</v>
      </c>
      <c r="O15" s="14" t="s">
        <v>20</v>
      </c>
      <c r="P15" s="12" t="s">
        <v>533</v>
      </c>
    </row>
    <row r="16" spans="1:16" ht="30">
      <c r="A16" s="12" t="s">
        <v>56</v>
      </c>
      <c r="B16" s="1" t="s">
        <v>52</v>
      </c>
      <c r="C16" s="1" t="s">
        <v>53</v>
      </c>
      <c r="D16" s="3" t="s">
        <v>46</v>
      </c>
      <c r="E16" s="1">
        <v>23245</v>
      </c>
      <c r="F16" s="1" t="s">
        <v>427</v>
      </c>
      <c r="G16" s="1" t="s">
        <v>47</v>
      </c>
      <c r="H16" s="1" t="s">
        <v>23</v>
      </c>
      <c r="I16" s="6">
        <v>155100</v>
      </c>
      <c r="J16" s="6">
        <v>170610</v>
      </c>
      <c r="K16" s="13">
        <v>3965829450</v>
      </c>
      <c r="L16" s="54"/>
      <c r="M16" s="15" t="s">
        <v>48</v>
      </c>
      <c r="N16" s="1" t="s">
        <v>19</v>
      </c>
      <c r="O16" s="14" t="s">
        <v>20</v>
      </c>
      <c r="P16" s="12" t="s">
        <v>534</v>
      </c>
    </row>
    <row r="17" spans="1:16" ht="30">
      <c r="A17" s="12" t="s">
        <v>57</v>
      </c>
      <c r="B17" s="1" t="s">
        <v>58</v>
      </c>
      <c r="C17" s="1" t="s">
        <v>53</v>
      </c>
      <c r="D17" s="3" t="s">
        <v>46</v>
      </c>
      <c r="E17" s="1">
        <v>2889.34</v>
      </c>
      <c r="F17" s="1" t="s">
        <v>427</v>
      </c>
      <c r="G17" s="1" t="s">
        <v>47</v>
      </c>
      <c r="H17" s="1" t="s">
        <v>30</v>
      </c>
      <c r="I17" s="6">
        <v>155100</v>
      </c>
      <c r="J17" s="6">
        <v>170610</v>
      </c>
      <c r="K17" s="13">
        <v>492950297.40000004</v>
      </c>
      <c r="L17" s="54"/>
      <c r="M17" s="15" t="s">
        <v>48</v>
      </c>
      <c r="N17" s="1" t="s">
        <v>19</v>
      </c>
      <c r="O17" s="14" t="s">
        <v>20</v>
      </c>
      <c r="P17" s="12" t="s">
        <v>535</v>
      </c>
    </row>
    <row r="18" spans="1:16" ht="30">
      <c r="A18" s="12" t="s">
        <v>59</v>
      </c>
      <c r="B18" s="1" t="s">
        <v>37</v>
      </c>
      <c r="C18" s="1" t="s">
        <v>53</v>
      </c>
      <c r="D18" s="3" t="s">
        <v>46</v>
      </c>
      <c r="E18" s="1">
        <v>585.02</v>
      </c>
      <c r="F18" s="1" t="s">
        <v>427</v>
      </c>
      <c r="G18" s="1" t="s">
        <v>47</v>
      </c>
      <c r="H18" s="1" t="s">
        <v>37</v>
      </c>
      <c r="I18" s="6">
        <v>155100</v>
      </c>
      <c r="J18" s="6">
        <v>170610</v>
      </c>
      <c r="K18" s="13">
        <v>99810262.200000003</v>
      </c>
      <c r="L18" s="54"/>
      <c r="M18" s="1" t="s">
        <v>60</v>
      </c>
      <c r="N18" s="1" t="s">
        <v>19</v>
      </c>
      <c r="O18" s="14" t="s">
        <v>20</v>
      </c>
      <c r="P18" s="12" t="s">
        <v>536</v>
      </c>
    </row>
    <row r="19" spans="1:16" ht="30">
      <c r="A19" s="12" t="s">
        <v>61</v>
      </c>
      <c r="B19" s="16" t="s">
        <v>37</v>
      </c>
      <c r="C19" s="16" t="s">
        <v>53</v>
      </c>
      <c r="D19" s="17" t="s">
        <v>46</v>
      </c>
      <c r="E19" s="18">
        <v>797.2</v>
      </c>
      <c r="F19" s="1" t="s">
        <v>427</v>
      </c>
      <c r="G19" s="16" t="s">
        <v>47</v>
      </c>
      <c r="H19" s="16" t="s">
        <v>37</v>
      </c>
      <c r="I19" s="19">
        <v>155100</v>
      </c>
      <c r="J19" s="6">
        <v>170610</v>
      </c>
      <c r="K19" s="13">
        <v>136010292</v>
      </c>
      <c r="L19" s="54"/>
      <c r="M19" s="1" t="s">
        <v>60</v>
      </c>
      <c r="N19" s="1" t="s">
        <v>19</v>
      </c>
      <c r="O19" s="14" t="s">
        <v>20</v>
      </c>
      <c r="P19" s="12" t="s">
        <v>537</v>
      </c>
    </row>
    <row r="20" spans="1:16" ht="30">
      <c r="A20" s="12" t="s">
        <v>62</v>
      </c>
      <c r="B20" s="1" t="s">
        <v>37</v>
      </c>
      <c r="C20" s="1" t="s">
        <v>53</v>
      </c>
      <c r="D20" s="3" t="s">
        <v>46</v>
      </c>
      <c r="E20" s="4">
        <v>1055</v>
      </c>
      <c r="F20" s="1" t="s">
        <v>427</v>
      </c>
      <c r="G20" s="1" t="s">
        <v>47</v>
      </c>
      <c r="H20" s="1" t="s">
        <v>37</v>
      </c>
      <c r="I20" s="6">
        <v>155100</v>
      </c>
      <c r="J20" s="6">
        <v>170610</v>
      </c>
      <c r="K20" s="13">
        <v>179993550</v>
      </c>
      <c r="L20" s="54"/>
      <c r="M20" s="1" t="s">
        <v>60</v>
      </c>
      <c r="N20" s="1" t="s">
        <v>19</v>
      </c>
      <c r="O20" s="14" t="s">
        <v>20</v>
      </c>
      <c r="P20" s="12" t="s">
        <v>538</v>
      </c>
    </row>
    <row r="21" spans="1:16" ht="30">
      <c r="A21" s="12" t="s">
        <v>63</v>
      </c>
      <c r="B21" s="16" t="s">
        <v>64</v>
      </c>
      <c r="C21" s="16" t="s">
        <v>53</v>
      </c>
      <c r="D21" s="17" t="s">
        <v>46</v>
      </c>
      <c r="E21" s="18">
        <v>1092</v>
      </c>
      <c r="F21" s="1" t="s">
        <v>427</v>
      </c>
      <c r="G21" s="16" t="s">
        <v>47</v>
      </c>
      <c r="H21" s="16" t="s">
        <v>30</v>
      </c>
      <c r="I21" s="19">
        <v>155100</v>
      </c>
      <c r="J21" s="6">
        <v>170610</v>
      </c>
      <c r="K21" s="13">
        <v>186306120</v>
      </c>
      <c r="L21" s="54"/>
      <c r="M21" s="1" t="s">
        <v>60</v>
      </c>
      <c r="N21" s="1" t="s">
        <v>19</v>
      </c>
      <c r="O21" s="14" t="s">
        <v>20</v>
      </c>
      <c r="P21" s="12" t="s">
        <v>539</v>
      </c>
    </row>
    <row r="22" spans="1:16" ht="30">
      <c r="A22" s="12" t="s">
        <v>65</v>
      </c>
      <c r="B22" s="16" t="s">
        <v>66</v>
      </c>
      <c r="C22" s="16" t="s">
        <v>53</v>
      </c>
      <c r="D22" s="17" t="s">
        <v>46</v>
      </c>
      <c r="E22" s="18">
        <v>183</v>
      </c>
      <c r="F22" s="1" t="s">
        <v>427</v>
      </c>
      <c r="G22" s="16" t="s">
        <v>47</v>
      </c>
      <c r="H22" s="16" t="s">
        <v>67</v>
      </c>
      <c r="I22" s="19">
        <v>207000</v>
      </c>
      <c r="J22" s="6">
        <v>227700.00000000003</v>
      </c>
      <c r="K22" s="13">
        <v>41669100.000000007</v>
      </c>
      <c r="L22" s="54"/>
      <c r="M22" s="1" t="s">
        <v>60</v>
      </c>
      <c r="N22" s="1" t="s">
        <v>19</v>
      </c>
      <c r="O22" s="14" t="s">
        <v>20</v>
      </c>
      <c r="P22" s="12" t="s">
        <v>540</v>
      </c>
    </row>
    <row r="23" spans="1:16" ht="45" customHeight="1">
      <c r="A23" s="12" t="s">
        <v>68</v>
      </c>
      <c r="B23" s="1" t="s">
        <v>37</v>
      </c>
      <c r="C23" s="1" t="s">
        <v>53</v>
      </c>
      <c r="D23" s="3" t="s">
        <v>46</v>
      </c>
      <c r="E23" s="4">
        <v>652.44000000000005</v>
      </c>
      <c r="F23" s="1" t="s">
        <v>427</v>
      </c>
      <c r="G23" s="1" t="s">
        <v>47</v>
      </c>
      <c r="H23" s="1" t="s">
        <v>37</v>
      </c>
      <c r="I23" s="6">
        <v>155100</v>
      </c>
      <c r="J23" s="6">
        <v>170610</v>
      </c>
      <c r="K23" s="13">
        <v>111312788.40000001</v>
      </c>
      <c r="L23" s="54"/>
      <c r="M23" s="1" t="s">
        <v>60</v>
      </c>
      <c r="N23" s="1" t="s">
        <v>19</v>
      </c>
      <c r="O23" s="14" t="s">
        <v>20</v>
      </c>
      <c r="P23" s="12" t="s">
        <v>541</v>
      </c>
    </row>
    <row r="24" spans="1:16" ht="45" customHeight="1">
      <c r="A24" s="12" t="s">
        <v>69</v>
      </c>
      <c r="B24" s="1" t="s">
        <v>70</v>
      </c>
      <c r="C24" s="1" t="s">
        <v>53</v>
      </c>
      <c r="D24" s="3" t="s">
        <v>46</v>
      </c>
      <c r="E24" s="4">
        <v>550.01</v>
      </c>
      <c r="F24" s="1" t="s">
        <v>427</v>
      </c>
      <c r="G24" s="1" t="s">
        <v>47</v>
      </c>
      <c r="H24" s="1" t="s">
        <v>37</v>
      </c>
      <c r="I24" s="6">
        <v>155100</v>
      </c>
      <c r="J24" s="6">
        <v>170610</v>
      </c>
      <c r="K24" s="13">
        <v>93837206.099999994</v>
      </c>
      <c r="L24" s="54"/>
      <c r="M24" s="1" t="s">
        <v>60</v>
      </c>
      <c r="N24" s="1" t="s">
        <v>19</v>
      </c>
      <c r="O24" s="14" t="s">
        <v>20</v>
      </c>
      <c r="P24" s="12" t="s">
        <v>542</v>
      </c>
    </row>
    <row r="25" spans="1:16" ht="45" customHeight="1">
      <c r="A25" s="12" t="s">
        <v>71</v>
      </c>
      <c r="B25" s="16" t="s">
        <v>37</v>
      </c>
      <c r="C25" s="16" t="s">
        <v>53</v>
      </c>
      <c r="D25" s="17" t="s">
        <v>46</v>
      </c>
      <c r="E25" s="18">
        <v>610</v>
      </c>
      <c r="F25" s="1" t="s">
        <v>427</v>
      </c>
      <c r="G25" s="16" t="s">
        <v>47</v>
      </c>
      <c r="H25" s="16" t="s">
        <v>37</v>
      </c>
      <c r="I25" s="19">
        <v>155100</v>
      </c>
      <c r="J25" s="6">
        <v>170610</v>
      </c>
      <c r="K25" s="13">
        <v>104072100</v>
      </c>
      <c r="L25" s="54"/>
      <c r="M25" s="1" t="s">
        <v>60</v>
      </c>
      <c r="N25" s="1" t="s">
        <v>19</v>
      </c>
      <c r="O25" s="14" t="s">
        <v>20</v>
      </c>
      <c r="P25" s="12" t="s">
        <v>543</v>
      </c>
    </row>
    <row r="26" spans="1:16" ht="90" customHeight="1">
      <c r="A26" s="12" t="s">
        <v>72</v>
      </c>
      <c r="B26" s="1" t="s">
        <v>30</v>
      </c>
      <c r="C26" s="1" t="s">
        <v>53</v>
      </c>
      <c r="D26" s="3" t="s">
        <v>46</v>
      </c>
      <c r="E26" s="4">
        <v>1224</v>
      </c>
      <c r="F26" s="1" t="s">
        <v>427</v>
      </c>
      <c r="G26" s="1" t="s">
        <v>47</v>
      </c>
      <c r="H26" s="1" t="s">
        <v>30</v>
      </c>
      <c r="I26" s="6">
        <v>155100</v>
      </c>
      <c r="J26" s="6">
        <v>170610</v>
      </c>
      <c r="K26" s="13">
        <v>208826640</v>
      </c>
      <c r="L26" s="54"/>
      <c r="M26" s="1" t="s">
        <v>60</v>
      </c>
      <c r="N26" s="1" t="s">
        <v>19</v>
      </c>
      <c r="O26" s="14" t="s">
        <v>20</v>
      </c>
      <c r="P26" s="12" t="s">
        <v>544</v>
      </c>
    </row>
    <row r="27" spans="1:16" ht="90" customHeight="1">
      <c r="A27" s="12" t="s">
        <v>73</v>
      </c>
      <c r="B27" s="16" t="s">
        <v>30</v>
      </c>
      <c r="C27" s="16" t="s">
        <v>53</v>
      </c>
      <c r="D27" s="17" t="s">
        <v>46</v>
      </c>
      <c r="E27" s="18">
        <v>2600</v>
      </c>
      <c r="F27" s="1" t="s">
        <v>427</v>
      </c>
      <c r="G27" s="16" t="s">
        <v>47</v>
      </c>
      <c r="H27" s="16" t="s">
        <v>30</v>
      </c>
      <c r="I27" s="19">
        <v>155100</v>
      </c>
      <c r="J27" s="6">
        <v>170610</v>
      </c>
      <c r="K27" s="13">
        <v>443586000</v>
      </c>
      <c r="L27" s="54"/>
      <c r="M27" s="1" t="s">
        <v>60</v>
      </c>
      <c r="N27" s="1" t="s">
        <v>19</v>
      </c>
      <c r="O27" s="14" t="s">
        <v>20</v>
      </c>
      <c r="P27" s="12" t="s">
        <v>545</v>
      </c>
    </row>
    <row r="28" spans="1:16" ht="30">
      <c r="A28" s="12" t="s">
        <v>74</v>
      </c>
      <c r="B28" s="16" t="s">
        <v>75</v>
      </c>
      <c r="C28" s="16" t="s">
        <v>53</v>
      </c>
      <c r="D28" s="17" t="s">
        <v>46</v>
      </c>
      <c r="E28" s="18">
        <v>540</v>
      </c>
      <c r="F28" s="1" t="s">
        <v>427</v>
      </c>
      <c r="G28" s="16" t="s">
        <v>47</v>
      </c>
      <c r="H28" s="16" t="s">
        <v>30</v>
      </c>
      <c r="I28" s="19">
        <v>155100</v>
      </c>
      <c r="J28" s="6">
        <v>170610</v>
      </c>
      <c r="K28" s="13">
        <v>92129400</v>
      </c>
      <c r="L28" s="54"/>
      <c r="M28" s="1" t="s">
        <v>60</v>
      </c>
      <c r="N28" s="1" t="s">
        <v>19</v>
      </c>
      <c r="O28" s="14" t="s">
        <v>20</v>
      </c>
      <c r="P28" s="12" t="s">
        <v>546</v>
      </c>
    </row>
    <row r="29" spans="1:16" ht="30">
      <c r="A29" s="12" t="s">
        <v>76</v>
      </c>
      <c r="B29" s="1" t="s">
        <v>77</v>
      </c>
      <c r="C29" s="1" t="s">
        <v>53</v>
      </c>
      <c r="D29" s="3" t="s">
        <v>46</v>
      </c>
      <c r="E29" s="4">
        <v>125</v>
      </c>
      <c r="F29" s="1" t="s">
        <v>427</v>
      </c>
      <c r="G29" s="1" t="s">
        <v>47</v>
      </c>
      <c r="H29" s="1" t="s">
        <v>101</v>
      </c>
      <c r="I29" s="6">
        <v>155100</v>
      </c>
      <c r="J29" s="6">
        <v>170610</v>
      </c>
      <c r="K29" s="13">
        <v>21326250</v>
      </c>
      <c r="L29" s="54"/>
      <c r="M29" s="1" t="s">
        <v>60</v>
      </c>
      <c r="N29" s="1" t="s">
        <v>19</v>
      </c>
      <c r="O29" s="14" t="s">
        <v>20</v>
      </c>
      <c r="P29" s="12" t="s">
        <v>547</v>
      </c>
    </row>
    <row r="30" spans="1:16" ht="30">
      <c r="A30" s="12" t="s">
        <v>78</v>
      </c>
      <c r="B30" s="1" t="s">
        <v>79</v>
      </c>
      <c r="C30" s="1" t="s">
        <v>53</v>
      </c>
      <c r="D30" s="3" t="s">
        <v>46</v>
      </c>
      <c r="E30" s="4">
        <v>125</v>
      </c>
      <c r="F30" s="1" t="s">
        <v>427</v>
      </c>
      <c r="G30" s="1" t="s">
        <v>47</v>
      </c>
      <c r="H30" s="1" t="s">
        <v>101</v>
      </c>
      <c r="I30" s="6">
        <v>155100</v>
      </c>
      <c r="J30" s="6">
        <v>170610</v>
      </c>
      <c r="K30" s="13">
        <v>21326250</v>
      </c>
      <c r="L30" s="54"/>
      <c r="M30" s="1" t="s">
        <v>60</v>
      </c>
      <c r="N30" s="1" t="s">
        <v>19</v>
      </c>
      <c r="O30" s="14" t="s">
        <v>20</v>
      </c>
      <c r="P30" s="12" t="s">
        <v>548</v>
      </c>
    </row>
    <row r="31" spans="1:16" ht="30">
      <c r="A31" s="12" t="s">
        <v>80</v>
      </c>
      <c r="B31" s="1" t="s">
        <v>41</v>
      </c>
      <c r="C31" s="1" t="s">
        <v>53</v>
      </c>
      <c r="D31" s="3" t="s">
        <v>46</v>
      </c>
      <c r="E31" s="4">
        <v>1219.56</v>
      </c>
      <c r="F31" s="1" t="s">
        <v>427</v>
      </c>
      <c r="G31" s="1" t="s">
        <v>47</v>
      </c>
      <c r="H31" s="1" t="s">
        <v>42</v>
      </c>
      <c r="I31" s="6">
        <v>255000</v>
      </c>
      <c r="J31" s="6">
        <v>280500</v>
      </c>
      <c r="K31" s="13">
        <v>342086580</v>
      </c>
      <c r="L31" s="53"/>
      <c r="M31" s="15" t="s">
        <v>48</v>
      </c>
      <c r="N31" s="1" t="s">
        <v>19</v>
      </c>
      <c r="O31" s="14" t="s">
        <v>20</v>
      </c>
      <c r="P31" s="12" t="s">
        <v>549</v>
      </c>
    </row>
    <row r="32" spans="1:16" ht="45" customHeight="1">
      <c r="A32" s="12" t="s">
        <v>81</v>
      </c>
      <c r="B32" s="1" t="s">
        <v>82</v>
      </c>
      <c r="C32" s="1" t="s">
        <v>83</v>
      </c>
      <c r="D32" s="1" t="s">
        <v>84</v>
      </c>
      <c r="E32" s="4">
        <v>8017.49</v>
      </c>
      <c r="F32" s="1" t="s">
        <v>427</v>
      </c>
      <c r="G32" s="1" t="s">
        <v>47</v>
      </c>
      <c r="H32" s="1" t="s">
        <v>30</v>
      </c>
      <c r="I32" s="6">
        <v>155100</v>
      </c>
      <c r="J32" s="6">
        <v>170610</v>
      </c>
      <c r="K32" s="13">
        <v>1367863968.8999999</v>
      </c>
      <c r="L32" s="52">
        <f>8074233805*2.097653</f>
        <v>16936940763.759666</v>
      </c>
      <c r="M32" s="1" t="s">
        <v>60</v>
      </c>
      <c r="N32" s="1" t="s">
        <v>19</v>
      </c>
      <c r="O32" s="14" t="s">
        <v>20</v>
      </c>
      <c r="P32" s="12" t="s">
        <v>444</v>
      </c>
    </row>
    <row r="33" spans="1:16" ht="30" customHeight="1">
      <c r="A33" s="12" t="s">
        <v>85</v>
      </c>
      <c r="B33" s="16" t="s">
        <v>86</v>
      </c>
      <c r="C33" s="16" t="s">
        <v>83</v>
      </c>
      <c r="D33" s="16" t="s">
        <v>84</v>
      </c>
      <c r="E33" s="18">
        <v>716.01</v>
      </c>
      <c r="F33" s="1" t="s">
        <v>427</v>
      </c>
      <c r="G33" s="16" t="s">
        <v>47</v>
      </c>
      <c r="H33" s="16" t="s">
        <v>42</v>
      </c>
      <c r="I33" s="19">
        <v>255000</v>
      </c>
      <c r="J33" s="6">
        <v>280500</v>
      </c>
      <c r="K33" s="13">
        <v>200840805</v>
      </c>
      <c r="L33" s="54"/>
      <c r="M33" s="1" t="s">
        <v>60</v>
      </c>
      <c r="N33" s="1" t="s">
        <v>19</v>
      </c>
      <c r="O33" s="14" t="s">
        <v>20</v>
      </c>
      <c r="P33" s="12" t="s">
        <v>445</v>
      </c>
    </row>
    <row r="34" spans="1:16" ht="30">
      <c r="A34" s="12" t="s">
        <v>87</v>
      </c>
      <c r="B34" s="16" t="s">
        <v>88</v>
      </c>
      <c r="C34" s="16" t="s">
        <v>89</v>
      </c>
      <c r="D34" s="16" t="s">
        <v>84</v>
      </c>
      <c r="E34" s="18">
        <v>811.45</v>
      </c>
      <c r="F34" s="1" t="s">
        <v>427</v>
      </c>
      <c r="G34" s="16" t="s">
        <v>47</v>
      </c>
      <c r="H34" s="16" t="s">
        <v>17</v>
      </c>
      <c r="I34" s="19">
        <v>236300</v>
      </c>
      <c r="J34" s="6">
        <v>259930.00000000003</v>
      </c>
      <c r="K34" s="13">
        <v>210920198.50000003</v>
      </c>
      <c r="L34" s="54"/>
      <c r="M34" s="1" t="s">
        <v>60</v>
      </c>
      <c r="N34" s="1" t="s">
        <v>19</v>
      </c>
      <c r="O34" s="14" t="s">
        <v>20</v>
      </c>
      <c r="P34" s="12" t="s">
        <v>446</v>
      </c>
    </row>
    <row r="35" spans="1:16" ht="30">
      <c r="A35" s="12" t="s">
        <v>90</v>
      </c>
      <c r="B35" s="1" t="s">
        <v>91</v>
      </c>
      <c r="C35" s="1" t="s">
        <v>92</v>
      </c>
      <c r="D35" s="1" t="s">
        <v>84</v>
      </c>
      <c r="E35" s="4">
        <v>18246.93</v>
      </c>
      <c r="F35" s="1" t="s">
        <v>427</v>
      </c>
      <c r="G35" s="1" t="s">
        <v>47</v>
      </c>
      <c r="H35" s="1" t="s">
        <v>93</v>
      </c>
      <c r="I35" s="6">
        <v>255000</v>
      </c>
      <c r="J35" s="6">
        <v>280500</v>
      </c>
      <c r="K35" s="13">
        <v>5118263865</v>
      </c>
      <c r="L35" s="54"/>
      <c r="M35" s="1" t="s">
        <v>60</v>
      </c>
      <c r="N35" s="1" t="s">
        <v>19</v>
      </c>
      <c r="O35" s="14" t="s">
        <v>94</v>
      </c>
      <c r="P35" s="12" t="s">
        <v>447</v>
      </c>
    </row>
    <row r="36" spans="1:16" ht="30" customHeight="1">
      <c r="A36" s="12" t="s">
        <v>95</v>
      </c>
      <c r="B36" s="16" t="s">
        <v>96</v>
      </c>
      <c r="C36" s="16" t="s">
        <v>97</v>
      </c>
      <c r="D36" s="16" t="s">
        <v>84</v>
      </c>
      <c r="E36" s="18">
        <v>2600.8200000000002</v>
      </c>
      <c r="F36" s="1" t="s">
        <v>427</v>
      </c>
      <c r="G36" s="16" t="s">
        <v>47</v>
      </c>
      <c r="H36" s="16" t="s">
        <v>17</v>
      </c>
      <c r="I36" s="19">
        <v>236300</v>
      </c>
      <c r="J36" s="6">
        <v>259930.00000000003</v>
      </c>
      <c r="K36" s="13">
        <v>676031142.60000014</v>
      </c>
      <c r="L36" s="54"/>
      <c r="M36" s="1" t="s">
        <v>60</v>
      </c>
      <c r="N36" s="1" t="s">
        <v>19</v>
      </c>
      <c r="O36" s="14" t="s">
        <v>20</v>
      </c>
      <c r="P36" s="12" t="s">
        <v>448</v>
      </c>
    </row>
    <row r="37" spans="1:16" ht="30">
      <c r="A37" s="12" t="s">
        <v>98</v>
      </c>
      <c r="B37" s="16" t="s">
        <v>99</v>
      </c>
      <c r="C37" s="16" t="s">
        <v>100</v>
      </c>
      <c r="D37" s="16" t="s">
        <v>84</v>
      </c>
      <c r="E37" s="18">
        <v>2932.5</v>
      </c>
      <c r="F37" s="1" t="s">
        <v>427</v>
      </c>
      <c r="G37" s="16" t="s">
        <v>47</v>
      </c>
      <c r="H37" s="16" t="s">
        <v>101</v>
      </c>
      <c r="I37" s="19">
        <v>155100</v>
      </c>
      <c r="J37" s="6">
        <v>170610</v>
      </c>
      <c r="K37" s="13">
        <v>500313825</v>
      </c>
      <c r="L37" s="53"/>
      <c r="M37" s="1" t="s">
        <v>60</v>
      </c>
      <c r="N37" s="1" t="s">
        <v>19</v>
      </c>
      <c r="O37" s="14" t="s">
        <v>20</v>
      </c>
      <c r="P37" s="12" t="s">
        <v>449</v>
      </c>
    </row>
    <row r="38" spans="1:16" ht="30">
      <c r="A38" s="12" t="s">
        <v>102</v>
      </c>
      <c r="B38" s="1" t="s">
        <v>103</v>
      </c>
      <c r="C38" s="1" t="s">
        <v>104</v>
      </c>
      <c r="D38" s="15" t="s">
        <v>105</v>
      </c>
      <c r="E38" s="4">
        <v>24121.02</v>
      </c>
      <c r="F38" s="1" t="s">
        <v>427</v>
      </c>
      <c r="G38" s="1" t="s">
        <v>47</v>
      </c>
      <c r="H38" s="1" t="s">
        <v>93</v>
      </c>
      <c r="I38" s="6">
        <v>255000</v>
      </c>
      <c r="J38" s="6">
        <v>280500</v>
      </c>
      <c r="K38" s="13">
        <v>6765946110</v>
      </c>
      <c r="L38" s="7">
        <v>6765946110</v>
      </c>
      <c r="M38" s="15" t="s">
        <v>48</v>
      </c>
      <c r="N38" s="1" t="s">
        <v>19</v>
      </c>
      <c r="O38" s="14" t="s">
        <v>20</v>
      </c>
      <c r="P38" s="12" t="s">
        <v>450</v>
      </c>
    </row>
    <row r="39" spans="1:16" ht="30.75" customHeight="1">
      <c r="A39" s="12" t="s">
        <v>106</v>
      </c>
      <c r="B39" s="16" t="s">
        <v>107</v>
      </c>
      <c r="C39" s="16" t="s">
        <v>108</v>
      </c>
      <c r="D39" s="16" t="s">
        <v>109</v>
      </c>
      <c r="E39" s="18">
        <v>6422</v>
      </c>
      <c r="F39" s="1" t="s">
        <v>427</v>
      </c>
      <c r="G39" s="16" t="s">
        <v>47</v>
      </c>
      <c r="H39" s="16" t="s">
        <v>30</v>
      </c>
      <c r="I39" s="19">
        <v>155100</v>
      </c>
      <c r="J39" s="6">
        <v>170610</v>
      </c>
      <c r="K39" s="13">
        <v>1095657420</v>
      </c>
      <c r="L39" s="52">
        <v>5539767368.3000002</v>
      </c>
      <c r="M39" s="1" t="s">
        <v>48</v>
      </c>
      <c r="N39" s="1" t="s">
        <v>19</v>
      </c>
      <c r="O39" s="14" t="s">
        <v>20</v>
      </c>
      <c r="P39" s="12" t="s">
        <v>451</v>
      </c>
    </row>
    <row r="40" spans="1:16" ht="30">
      <c r="A40" s="12" t="s">
        <v>110</v>
      </c>
      <c r="B40" s="16" t="s">
        <v>111</v>
      </c>
      <c r="C40" s="16" t="s">
        <v>108</v>
      </c>
      <c r="D40" s="16" t="s">
        <v>109</v>
      </c>
      <c r="E40" s="18">
        <v>478</v>
      </c>
      <c r="F40" s="1" t="s">
        <v>427</v>
      </c>
      <c r="G40" s="16" t="s">
        <v>47</v>
      </c>
      <c r="H40" s="16" t="s">
        <v>93</v>
      </c>
      <c r="I40" s="19">
        <v>255000</v>
      </c>
      <c r="J40" s="6">
        <v>280500</v>
      </c>
      <c r="K40" s="13">
        <v>134079000</v>
      </c>
      <c r="L40" s="54"/>
      <c r="M40" s="1" t="s">
        <v>48</v>
      </c>
      <c r="N40" s="1" t="s">
        <v>19</v>
      </c>
      <c r="O40" s="14" t="s">
        <v>20</v>
      </c>
      <c r="P40" s="12" t="s">
        <v>452</v>
      </c>
    </row>
    <row r="41" spans="1:16" ht="45" customHeight="1">
      <c r="A41" s="12" t="s">
        <v>112</v>
      </c>
      <c r="B41" s="1" t="s">
        <v>113</v>
      </c>
      <c r="C41" s="1" t="s">
        <v>108</v>
      </c>
      <c r="D41" s="1" t="s">
        <v>109</v>
      </c>
      <c r="E41" s="4">
        <v>5920.01</v>
      </c>
      <c r="F41" s="1" t="s">
        <v>427</v>
      </c>
      <c r="G41" s="1" t="s">
        <v>47</v>
      </c>
      <c r="H41" s="1" t="s">
        <v>17</v>
      </c>
      <c r="I41" s="6">
        <v>236300</v>
      </c>
      <c r="J41" s="6">
        <v>259930.00000000003</v>
      </c>
      <c r="K41" s="13">
        <v>1538788199.3000002</v>
      </c>
      <c r="L41" s="54"/>
      <c r="M41" s="1" t="s">
        <v>48</v>
      </c>
      <c r="N41" s="1" t="s">
        <v>19</v>
      </c>
      <c r="O41" s="14" t="s">
        <v>20</v>
      </c>
      <c r="P41" s="12" t="s">
        <v>550</v>
      </c>
    </row>
    <row r="42" spans="1:16" ht="45" customHeight="1">
      <c r="A42" s="12" t="s">
        <v>114</v>
      </c>
      <c r="B42" s="16" t="s">
        <v>115</v>
      </c>
      <c r="C42" s="16" t="s">
        <v>108</v>
      </c>
      <c r="D42" s="16" t="s">
        <v>109</v>
      </c>
      <c r="E42" s="18">
        <v>2136.14</v>
      </c>
      <c r="F42" s="1" t="s">
        <v>427</v>
      </c>
      <c r="G42" s="16" t="s">
        <v>47</v>
      </c>
      <c r="H42" s="16" t="s">
        <v>17</v>
      </c>
      <c r="I42" s="19">
        <v>102000</v>
      </c>
      <c r="J42" s="6">
        <v>112200.00000000001</v>
      </c>
      <c r="K42" s="13">
        <v>239674908.00000003</v>
      </c>
      <c r="L42" s="54"/>
      <c r="M42" s="1" t="s">
        <v>48</v>
      </c>
      <c r="N42" s="1" t="s">
        <v>19</v>
      </c>
      <c r="O42" s="14" t="s">
        <v>20</v>
      </c>
      <c r="P42" s="12" t="s">
        <v>453</v>
      </c>
    </row>
    <row r="43" spans="1:16" ht="30">
      <c r="A43" s="12" t="s">
        <v>116</v>
      </c>
      <c r="B43" s="16" t="s">
        <v>117</v>
      </c>
      <c r="C43" s="16" t="s">
        <v>108</v>
      </c>
      <c r="D43" s="16" t="s">
        <v>109</v>
      </c>
      <c r="E43" s="18">
        <v>5441.11</v>
      </c>
      <c r="F43" s="1" t="s">
        <v>427</v>
      </c>
      <c r="G43" s="16" t="s">
        <v>47</v>
      </c>
      <c r="H43" s="16" t="s">
        <v>42</v>
      </c>
      <c r="I43" s="19">
        <v>255000</v>
      </c>
      <c r="J43" s="6">
        <v>280500</v>
      </c>
      <c r="K43" s="13">
        <v>1526231355</v>
      </c>
      <c r="L43" s="54"/>
      <c r="M43" s="1" t="s">
        <v>48</v>
      </c>
      <c r="N43" s="1" t="s">
        <v>19</v>
      </c>
      <c r="O43" s="14" t="s">
        <v>20</v>
      </c>
      <c r="P43" s="12" t="s">
        <v>454</v>
      </c>
    </row>
    <row r="44" spans="1:16" ht="30">
      <c r="A44" s="12" t="s">
        <v>118</v>
      </c>
      <c r="B44" s="16" t="s">
        <v>119</v>
      </c>
      <c r="C44" s="16" t="s">
        <v>108</v>
      </c>
      <c r="D44" s="16" t="s">
        <v>109</v>
      </c>
      <c r="E44" s="18">
        <v>933</v>
      </c>
      <c r="F44" s="1" t="s">
        <v>427</v>
      </c>
      <c r="G44" s="16" t="s">
        <v>47</v>
      </c>
      <c r="H44" s="16" t="s">
        <v>23</v>
      </c>
      <c r="I44" s="19">
        <v>155100</v>
      </c>
      <c r="J44" s="6">
        <v>170610</v>
      </c>
      <c r="K44" s="13">
        <v>159179130</v>
      </c>
      <c r="L44" s="54"/>
      <c r="M44" s="1" t="s">
        <v>48</v>
      </c>
      <c r="N44" s="1" t="s">
        <v>19</v>
      </c>
      <c r="O44" s="14" t="s">
        <v>20</v>
      </c>
      <c r="P44" s="12" t="s">
        <v>455</v>
      </c>
    </row>
    <row r="45" spans="1:16" ht="30">
      <c r="A45" s="12" t="s">
        <v>120</v>
      </c>
      <c r="B45" s="16" t="s">
        <v>121</v>
      </c>
      <c r="C45" s="16" t="s">
        <v>108</v>
      </c>
      <c r="D45" s="16" t="s">
        <v>109</v>
      </c>
      <c r="E45" s="18">
        <v>3674.2</v>
      </c>
      <c r="F45" s="1" t="s">
        <v>427</v>
      </c>
      <c r="G45" s="16" t="s">
        <v>47</v>
      </c>
      <c r="H45" s="16" t="s">
        <v>23</v>
      </c>
      <c r="I45" s="19">
        <v>155100</v>
      </c>
      <c r="J45" s="6">
        <v>170610</v>
      </c>
      <c r="K45" s="13">
        <v>626855262</v>
      </c>
      <c r="L45" s="54"/>
      <c r="M45" s="16" t="s">
        <v>48</v>
      </c>
      <c r="N45" s="1" t="s">
        <v>19</v>
      </c>
      <c r="O45" s="14" t="s">
        <v>20</v>
      </c>
      <c r="P45" s="12" t="s">
        <v>456</v>
      </c>
    </row>
    <row r="46" spans="1:16" ht="30">
      <c r="A46" s="12" t="s">
        <v>122</v>
      </c>
      <c r="B46" s="16" t="s">
        <v>123</v>
      </c>
      <c r="C46" s="16" t="s">
        <v>108</v>
      </c>
      <c r="D46" s="16" t="s">
        <v>109</v>
      </c>
      <c r="E46" s="18">
        <v>1285.4000000000001</v>
      </c>
      <c r="F46" s="1" t="s">
        <v>427</v>
      </c>
      <c r="G46" s="16" t="s">
        <v>47</v>
      </c>
      <c r="H46" s="16" t="s">
        <v>30</v>
      </c>
      <c r="I46" s="19">
        <v>155100</v>
      </c>
      <c r="J46" s="6">
        <v>170610</v>
      </c>
      <c r="K46" s="13">
        <v>219302094.00000003</v>
      </c>
      <c r="L46" s="53"/>
      <c r="M46" s="1" t="s">
        <v>48</v>
      </c>
      <c r="N46" s="1" t="s">
        <v>19</v>
      </c>
      <c r="O46" s="14" t="s">
        <v>20</v>
      </c>
      <c r="P46" s="12" t="s">
        <v>457</v>
      </c>
    </row>
    <row r="47" spans="1:16" ht="30" customHeight="1">
      <c r="A47" s="12" t="s">
        <v>124</v>
      </c>
      <c r="B47" s="1" t="s">
        <v>125</v>
      </c>
      <c r="C47" s="1" t="s">
        <v>126</v>
      </c>
      <c r="D47" s="1" t="s">
        <v>127</v>
      </c>
      <c r="E47" s="4">
        <v>13249.09</v>
      </c>
      <c r="F47" s="1" t="s">
        <v>427</v>
      </c>
      <c r="G47" s="1" t="s">
        <v>16</v>
      </c>
      <c r="H47" s="1" t="s">
        <v>93</v>
      </c>
      <c r="I47" s="6">
        <v>255000</v>
      </c>
      <c r="J47" s="6">
        <v>280500</v>
      </c>
      <c r="K47" s="13">
        <v>3716369745</v>
      </c>
      <c r="L47" s="52">
        <v>5144444454.5999994</v>
      </c>
      <c r="M47" s="1" t="s">
        <v>128</v>
      </c>
      <c r="N47" s="1" t="s">
        <v>19</v>
      </c>
      <c r="O47" s="14" t="s">
        <v>20</v>
      </c>
      <c r="P47" s="12" t="s">
        <v>458</v>
      </c>
    </row>
    <row r="48" spans="1:16" ht="30" customHeight="1">
      <c r="A48" s="12" t="s">
        <v>129</v>
      </c>
      <c r="B48" s="1" t="s">
        <v>130</v>
      </c>
      <c r="C48" s="1" t="s">
        <v>131</v>
      </c>
      <c r="D48" s="1" t="s">
        <v>127</v>
      </c>
      <c r="E48" s="4">
        <v>1377.68</v>
      </c>
      <c r="F48" s="1" t="s">
        <v>427</v>
      </c>
      <c r="G48" s="1" t="s">
        <v>16</v>
      </c>
      <c r="H48" s="1" t="s">
        <v>42</v>
      </c>
      <c r="I48" s="6">
        <v>255000</v>
      </c>
      <c r="J48" s="6">
        <v>280500</v>
      </c>
      <c r="K48" s="13">
        <v>386439240</v>
      </c>
      <c r="L48" s="54"/>
      <c r="M48" s="1" t="s">
        <v>128</v>
      </c>
      <c r="N48" s="1" t="s">
        <v>19</v>
      </c>
      <c r="O48" s="14" t="s">
        <v>20</v>
      </c>
      <c r="P48" s="12" t="s">
        <v>459</v>
      </c>
    </row>
    <row r="49" spans="1:16" ht="30" customHeight="1">
      <c r="A49" s="12" t="s">
        <v>132</v>
      </c>
      <c r="B49" s="16" t="s">
        <v>133</v>
      </c>
      <c r="C49" s="16" t="s">
        <v>134</v>
      </c>
      <c r="D49" s="16" t="s">
        <v>127</v>
      </c>
      <c r="E49" s="18">
        <v>803.36</v>
      </c>
      <c r="F49" s="1" t="s">
        <v>427</v>
      </c>
      <c r="G49" s="16" t="s">
        <v>16</v>
      </c>
      <c r="H49" s="16" t="s">
        <v>30</v>
      </c>
      <c r="I49" s="19">
        <v>155100</v>
      </c>
      <c r="J49" s="6">
        <v>170610</v>
      </c>
      <c r="K49" s="13">
        <v>137061249.59999999</v>
      </c>
      <c r="L49" s="54"/>
      <c r="M49" s="1" t="s">
        <v>48</v>
      </c>
      <c r="N49" s="1" t="s">
        <v>19</v>
      </c>
      <c r="O49" s="14" t="s">
        <v>20</v>
      </c>
      <c r="P49" s="12" t="s">
        <v>460</v>
      </c>
    </row>
    <row r="50" spans="1:16" ht="30">
      <c r="A50" s="12" t="s">
        <v>135</v>
      </c>
      <c r="B50" s="1" t="s">
        <v>136</v>
      </c>
      <c r="C50" s="1" t="s">
        <v>137</v>
      </c>
      <c r="D50" s="1">
        <v>15008</v>
      </c>
      <c r="E50" s="4">
        <v>2860.01</v>
      </c>
      <c r="F50" s="1" t="s">
        <v>427</v>
      </c>
      <c r="G50" s="1" t="s">
        <v>16</v>
      </c>
      <c r="H50" s="1" t="s">
        <v>30</v>
      </c>
      <c r="I50" s="6">
        <v>155100</v>
      </c>
      <c r="J50" s="6">
        <v>170610</v>
      </c>
      <c r="K50" s="13">
        <v>487946306.10000002</v>
      </c>
      <c r="L50" s="54"/>
      <c r="M50" s="1" t="s">
        <v>48</v>
      </c>
      <c r="N50" s="1" t="s">
        <v>19</v>
      </c>
      <c r="O50" s="14" t="s">
        <v>20</v>
      </c>
      <c r="P50" s="12" t="s">
        <v>461</v>
      </c>
    </row>
    <row r="51" spans="1:16" ht="30" customHeight="1">
      <c r="A51" s="12" t="s">
        <v>138</v>
      </c>
      <c r="B51" s="16" t="s">
        <v>139</v>
      </c>
      <c r="C51" s="16" t="s">
        <v>140</v>
      </c>
      <c r="D51" s="16">
        <v>15008</v>
      </c>
      <c r="E51" s="18">
        <v>1553.04</v>
      </c>
      <c r="F51" s="1" t="s">
        <v>427</v>
      </c>
      <c r="G51" s="16" t="s">
        <v>16</v>
      </c>
      <c r="H51" s="16" t="s">
        <v>30</v>
      </c>
      <c r="I51" s="19">
        <v>155100</v>
      </c>
      <c r="J51" s="6">
        <v>170610</v>
      </c>
      <c r="K51" s="13">
        <v>264964154.40000001</v>
      </c>
      <c r="L51" s="54"/>
      <c r="M51" s="1" t="s">
        <v>48</v>
      </c>
      <c r="N51" s="1" t="s">
        <v>19</v>
      </c>
      <c r="O51" s="14" t="s">
        <v>20</v>
      </c>
      <c r="P51" s="12" t="s">
        <v>462</v>
      </c>
    </row>
    <row r="52" spans="1:16" ht="30">
      <c r="A52" s="12" t="s">
        <v>141</v>
      </c>
      <c r="B52" s="1" t="s">
        <v>142</v>
      </c>
      <c r="C52" s="1" t="s">
        <v>143</v>
      </c>
      <c r="D52" s="1">
        <v>15008</v>
      </c>
      <c r="E52" s="4">
        <v>888.95</v>
      </c>
      <c r="F52" s="1" t="s">
        <v>427</v>
      </c>
      <c r="G52" s="1" t="s">
        <v>16</v>
      </c>
      <c r="H52" s="1" t="s">
        <v>30</v>
      </c>
      <c r="I52" s="6">
        <v>155100</v>
      </c>
      <c r="J52" s="6">
        <v>170610</v>
      </c>
      <c r="K52" s="13">
        <v>151663759.5</v>
      </c>
      <c r="L52" s="53"/>
      <c r="M52" s="1" t="s">
        <v>48</v>
      </c>
      <c r="N52" s="1" t="s">
        <v>19</v>
      </c>
      <c r="O52" s="14" t="s">
        <v>20</v>
      </c>
      <c r="P52" s="12" t="s">
        <v>463</v>
      </c>
    </row>
    <row r="53" spans="1:16" ht="30">
      <c r="A53" s="12" t="s">
        <v>144</v>
      </c>
      <c r="B53" s="1" t="s">
        <v>145</v>
      </c>
      <c r="C53" s="1" t="s">
        <v>146</v>
      </c>
      <c r="D53" s="1" t="s">
        <v>147</v>
      </c>
      <c r="E53" s="4">
        <v>13769.63</v>
      </c>
      <c r="F53" s="1" t="s">
        <v>427</v>
      </c>
      <c r="G53" s="1" t="s">
        <v>47</v>
      </c>
      <c r="H53" s="1" t="s">
        <v>93</v>
      </c>
      <c r="I53" s="6">
        <v>255000</v>
      </c>
      <c r="J53" s="6">
        <v>280500</v>
      </c>
      <c r="K53" s="13">
        <v>3862381215</v>
      </c>
      <c r="L53" s="7">
        <f>K53*3.446061</f>
        <v>13310001272.144114</v>
      </c>
      <c r="M53" s="15" t="s">
        <v>60</v>
      </c>
      <c r="N53" s="1" t="s">
        <v>19</v>
      </c>
      <c r="O53" s="14" t="s">
        <v>94</v>
      </c>
      <c r="P53" s="12" t="s">
        <v>464</v>
      </c>
    </row>
    <row r="54" spans="1:16" ht="45" customHeight="1">
      <c r="A54" s="12" t="s">
        <v>148</v>
      </c>
      <c r="B54" s="16" t="s">
        <v>149</v>
      </c>
      <c r="C54" s="16" t="s">
        <v>150</v>
      </c>
      <c r="D54" s="17" t="s">
        <v>151</v>
      </c>
      <c r="E54" s="18">
        <v>12969.61</v>
      </c>
      <c r="F54" s="1" t="s">
        <v>427</v>
      </c>
      <c r="G54" s="16" t="s">
        <v>152</v>
      </c>
      <c r="H54" s="16" t="s">
        <v>93</v>
      </c>
      <c r="I54" s="19">
        <v>255000</v>
      </c>
      <c r="J54" s="6">
        <v>280500</v>
      </c>
      <c r="K54" s="13">
        <v>3637975605</v>
      </c>
      <c r="L54" s="7">
        <f>+K54</f>
        <v>3637975605</v>
      </c>
      <c r="M54" s="15" t="s">
        <v>153</v>
      </c>
      <c r="N54" s="1" t="s">
        <v>19</v>
      </c>
      <c r="O54" s="14" t="s">
        <v>20</v>
      </c>
      <c r="P54" s="12" t="s">
        <v>551</v>
      </c>
    </row>
    <row r="55" spans="1:16" ht="30">
      <c r="A55" s="12" t="s">
        <v>154</v>
      </c>
      <c r="B55" s="16" t="s">
        <v>155</v>
      </c>
      <c r="C55" s="16" t="s">
        <v>156</v>
      </c>
      <c r="D55" s="16" t="s">
        <v>157</v>
      </c>
      <c r="E55" s="18">
        <v>1649.68</v>
      </c>
      <c r="F55" s="1" t="s">
        <v>427</v>
      </c>
      <c r="G55" s="16" t="s">
        <v>16</v>
      </c>
      <c r="H55" s="16" t="s">
        <v>17</v>
      </c>
      <c r="I55" s="19">
        <v>236300</v>
      </c>
      <c r="J55" s="6">
        <v>259930.00000000003</v>
      </c>
      <c r="K55" s="13">
        <v>428801322.40000004</v>
      </c>
      <c r="L55" s="52">
        <v>3296584812.4000001</v>
      </c>
      <c r="M55" s="1" t="s">
        <v>48</v>
      </c>
      <c r="N55" s="1" t="s">
        <v>19</v>
      </c>
      <c r="O55" s="14" t="s">
        <v>20</v>
      </c>
      <c r="P55" s="12" t="s">
        <v>552</v>
      </c>
    </row>
    <row r="56" spans="1:16" ht="30">
      <c r="A56" s="12" t="s">
        <v>158</v>
      </c>
      <c r="B56" s="16" t="s">
        <v>159</v>
      </c>
      <c r="C56" s="16" t="s">
        <v>160</v>
      </c>
      <c r="D56" s="16" t="s">
        <v>157</v>
      </c>
      <c r="E56" s="18">
        <v>9309</v>
      </c>
      <c r="F56" s="1" t="s">
        <v>427</v>
      </c>
      <c r="G56" s="16" t="s">
        <v>16</v>
      </c>
      <c r="H56" s="16" t="s">
        <v>30</v>
      </c>
      <c r="I56" s="19">
        <v>155100</v>
      </c>
      <c r="J56" s="6">
        <v>170610</v>
      </c>
      <c r="K56" s="13">
        <v>1588208490</v>
      </c>
      <c r="L56" s="54"/>
      <c r="M56" s="1" t="s">
        <v>48</v>
      </c>
      <c r="N56" s="1" t="s">
        <v>19</v>
      </c>
      <c r="O56" s="14" t="s">
        <v>20</v>
      </c>
      <c r="P56" s="12" t="s">
        <v>553</v>
      </c>
    </row>
    <row r="57" spans="1:16" ht="30" customHeight="1">
      <c r="A57" s="12" t="s">
        <v>161</v>
      </c>
      <c r="B57" s="1" t="s">
        <v>162</v>
      </c>
      <c r="C57" s="1" t="s">
        <v>163</v>
      </c>
      <c r="D57" s="1" t="s">
        <v>157</v>
      </c>
      <c r="E57" s="4">
        <v>7500</v>
      </c>
      <c r="F57" s="1" t="s">
        <v>427</v>
      </c>
      <c r="G57" s="1" t="s">
        <v>16</v>
      </c>
      <c r="H57" s="1" t="s">
        <v>37</v>
      </c>
      <c r="I57" s="6">
        <v>155100</v>
      </c>
      <c r="J57" s="6">
        <v>170610</v>
      </c>
      <c r="K57" s="13">
        <v>1279575000</v>
      </c>
      <c r="L57" s="53"/>
      <c r="M57" s="1" t="s">
        <v>48</v>
      </c>
      <c r="N57" s="1" t="s">
        <v>19</v>
      </c>
      <c r="O57" s="14" t="s">
        <v>20</v>
      </c>
      <c r="P57" s="12" t="s">
        <v>554</v>
      </c>
    </row>
    <row r="58" spans="1:16" ht="30">
      <c r="A58" s="12" t="s">
        <v>164</v>
      </c>
      <c r="B58" s="1" t="s">
        <v>165</v>
      </c>
      <c r="C58" s="1" t="s">
        <v>166</v>
      </c>
      <c r="D58" s="3" t="s">
        <v>167</v>
      </c>
      <c r="E58" s="4">
        <v>4078.08</v>
      </c>
      <c r="F58" s="1" t="s">
        <v>427</v>
      </c>
      <c r="G58" s="1" t="s">
        <v>168</v>
      </c>
      <c r="H58" s="1" t="s">
        <v>93</v>
      </c>
      <c r="I58" s="6">
        <v>255000</v>
      </c>
      <c r="J58" s="6">
        <v>280500</v>
      </c>
      <c r="K58" s="13">
        <v>1143901440</v>
      </c>
      <c r="L58" s="52">
        <v>3272441010.3000002</v>
      </c>
      <c r="M58" s="1" t="s">
        <v>169</v>
      </c>
      <c r="N58" s="1" t="s">
        <v>19</v>
      </c>
      <c r="O58" s="14" t="s">
        <v>20</v>
      </c>
      <c r="P58" s="12" t="s">
        <v>465</v>
      </c>
    </row>
    <row r="59" spans="1:16" ht="30">
      <c r="A59" s="12" t="s">
        <v>170</v>
      </c>
      <c r="B59" s="1" t="s">
        <v>171</v>
      </c>
      <c r="C59" s="1" t="s">
        <v>172</v>
      </c>
      <c r="D59" s="3" t="s">
        <v>167</v>
      </c>
      <c r="E59" s="4">
        <v>1459.61</v>
      </c>
      <c r="F59" s="1" t="s">
        <v>427</v>
      </c>
      <c r="G59" s="1" t="s">
        <v>168</v>
      </c>
      <c r="H59" s="1" t="s">
        <v>42</v>
      </c>
      <c r="I59" s="6">
        <v>255000</v>
      </c>
      <c r="J59" s="6">
        <v>280500</v>
      </c>
      <c r="K59" s="13">
        <v>409420605</v>
      </c>
      <c r="L59" s="54"/>
      <c r="M59" s="1" t="s">
        <v>48</v>
      </c>
      <c r="N59" s="1" t="s">
        <v>19</v>
      </c>
      <c r="O59" s="14" t="s">
        <v>20</v>
      </c>
      <c r="P59" s="12" t="s">
        <v>466</v>
      </c>
    </row>
    <row r="60" spans="1:16" ht="30">
      <c r="A60" s="12" t="s">
        <v>173</v>
      </c>
      <c r="B60" s="1" t="s">
        <v>174</v>
      </c>
      <c r="C60" s="1" t="s">
        <v>175</v>
      </c>
      <c r="D60" s="3" t="s">
        <v>167</v>
      </c>
      <c r="E60" s="4">
        <v>747.26</v>
      </c>
      <c r="F60" s="1" t="s">
        <v>427</v>
      </c>
      <c r="G60" s="1" t="s">
        <v>168</v>
      </c>
      <c r="H60" s="1" t="s">
        <v>93</v>
      </c>
      <c r="I60" s="6">
        <v>255000</v>
      </c>
      <c r="J60" s="6">
        <v>280500</v>
      </c>
      <c r="K60" s="13">
        <v>209606430</v>
      </c>
      <c r="L60" s="54"/>
      <c r="M60" s="1" t="s">
        <v>48</v>
      </c>
      <c r="N60" s="1" t="s">
        <v>19</v>
      </c>
      <c r="O60" s="14" t="s">
        <v>20</v>
      </c>
      <c r="P60" s="12" t="s">
        <v>467</v>
      </c>
    </row>
    <row r="61" spans="1:16" ht="45" customHeight="1">
      <c r="A61" s="12" t="s">
        <v>176</v>
      </c>
      <c r="B61" s="1" t="s">
        <v>177</v>
      </c>
      <c r="C61" s="1" t="s">
        <v>175</v>
      </c>
      <c r="D61" s="3" t="s">
        <v>167</v>
      </c>
      <c r="E61" s="4">
        <v>2578.25</v>
      </c>
      <c r="F61" s="1" t="s">
        <v>427</v>
      </c>
      <c r="G61" s="1" t="s">
        <v>168</v>
      </c>
      <c r="H61" s="1" t="s">
        <v>42</v>
      </c>
      <c r="I61" s="6">
        <v>255000</v>
      </c>
      <c r="J61" s="6">
        <v>280500</v>
      </c>
      <c r="K61" s="13">
        <v>723199125</v>
      </c>
      <c r="L61" s="54"/>
      <c r="M61" s="1" t="s">
        <v>48</v>
      </c>
      <c r="N61" s="1" t="s">
        <v>19</v>
      </c>
      <c r="O61" s="14" t="s">
        <v>20</v>
      </c>
      <c r="P61" s="12" t="s">
        <v>468</v>
      </c>
    </row>
    <row r="62" spans="1:16" ht="30" customHeight="1">
      <c r="A62" s="12" t="s">
        <v>178</v>
      </c>
      <c r="B62" s="16" t="s">
        <v>179</v>
      </c>
      <c r="C62" s="16" t="s">
        <v>175</v>
      </c>
      <c r="D62" s="17" t="s">
        <v>167</v>
      </c>
      <c r="E62" s="18">
        <v>965.82</v>
      </c>
      <c r="F62" s="1" t="s">
        <v>427</v>
      </c>
      <c r="G62" s="16" t="s">
        <v>168</v>
      </c>
      <c r="H62" s="16" t="s">
        <v>67</v>
      </c>
      <c r="I62" s="19">
        <v>207000</v>
      </c>
      <c r="J62" s="6">
        <v>227700.00000000003</v>
      </c>
      <c r="K62" s="13">
        <v>219917214.00000003</v>
      </c>
      <c r="L62" s="54"/>
      <c r="M62" s="1" t="s">
        <v>48</v>
      </c>
      <c r="N62" s="1" t="s">
        <v>19</v>
      </c>
      <c r="O62" s="14" t="s">
        <v>20</v>
      </c>
      <c r="P62" s="12" t="s">
        <v>469</v>
      </c>
    </row>
    <row r="63" spans="1:16" ht="30">
      <c r="A63" s="12" t="s">
        <v>180</v>
      </c>
      <c r="B63" s="1" t="s">
        <v>181</v>
      </c>
      <c r="C63" s="1" t="s">
        <v>175</v>
      </c>
      <c r="D63" s="3" t="s">
        <v>167</v>
      </c>
      <c r="E63" s="4">
        <v>3319.83</v>
      </c>
      <c r="F63" s="1" t="s">
        <v>427</v>
      </c>
      <c r="G63" s="1" t="s">
        <v>168</v>
      </c>
      <c r="H63" s="1" t="s">
        <v>30</v>
      </c>
      <c r="I63" s="6">
        <v>155100</v>
      </c>
      <c r="J63" s="6">
        <v>170610</v>
      </c>
      <c r="K63" s="13">
        <v>566396196.29999995</v>
      </c>
      <c r="L63" s="53"/>
      <c r="M63" s="1" t="s">
        <v>48</v>
      </c>
      <c r="N63" s="1" t="s">
        <v>19</v>
      </c>
      <c r="O63" s="14" t="s">
        <v>20</v>
      </c>
      <c r="P63" s="12" t="s">
        <v>470</v>
      </c>
    </row>
    <row r="64" spans="1:16" ht="45" customHeight="1">
      <c r="A64" s="12" t="s">
        <v>182</v>
      </c>
      <c r="B64" s="1" t="s">
        <v>183</v>
      </c>
      <c r="C64" s="1" t="s">
        <v>184</v>
      </c>
      <c r="D64" s="3" t="s">
        <v>185</v>
      </c>
      <c r="E64" s="4">
        <v>10637.55</v>
      </c>
      <c r="F64" s="1" t="s">
        <v>427</v>
      </c>
      <c r="G64" s="1" t="s">
        <v>152</v>
      </c>
      <c r="H64" s="1" t="s">
        <v>42</v>
      </c>
      <c r="I64" s="6">
        <v>255000</v>
      </c>
      <c r="J64" s="6">
        <v>280500</v>
      </c>
      <c r="K64" s="13">
        <v>2983832775</v>
      </c>
      <c r="L64" s="7">
        <f>+K64</f>
        <v>2983832775</v>
      </c>
      <c r="M64" s="15" t="s">
        <v>48</v>
      </c>
      <c r="N64" s="1" t="s">
        <v>19</v>
      </c>
      <c r="O64" s="14" t="s">
        <v>20</v>
      </c>
      <c r="P64" s="12" t="s">
        <v>555</v>
      </c>
    </row>
    <row r="65" spans="1:16" ht="45" customHeight="1">
      <c r="A65" s="12" t="s">
        <v>186</v>
      </c>
      <c r="B65" s="16" t="s">
        <v>187</v>
      </c>
      <c r="C65" s="16" t="s">
        <v>188</v>
      </c>
      <c r="D65" s="17" t="s">
        <v>189</v>
      </c>
      <c r="E65" s="18">
        <v>3146.72</v>
      </c>
      <c r="F65" s="1" t="s">
        <v>427</v>
      </c>
      <c r="G65" s="16" t="s">
        <v>16</v>
      </c>
      <c r="H65" s="16" t="s">
        <v>93</v>
      </c>
      <c r="I65" s="19">
        <v>255000</v>
      </c>
      <c r="J65" s="6">
        <v>280500</v>
      </c>
      <c r="K65" s="13">
        <v>882654960</v>
      </c>
      <c r="L65" s="52">
        <v>3735163245</v>
      </c>
      <c r="M65" s="15" t="s">
        <v>48</v>
      </c>
      <c r="N65" s="1" t="s">
        <v>19</v>
      </c>
      <c r="O65" s="14" t="s">
        <v>20</v>
      </c>
      <c r="P65" s="12" t="s">
        <v>471</v>
      </c>
    </row>
    <row r="66" spans="1:16" ht="45" customHeight="1">
      <c r="A66" s="12" t="s">
        <v>190</v>
      </c>
      <c r="B66" s="16" t="s">
        <v>149</v>
      </c>
      <c r="C66" s="16" t="s">
        <v>203</v>
      </c>
      <c r="D66" s="16" t="s">
        <v>189</v>
      </c>
      <c r="E66" s="18">
        <v>10169.370000000001</v>
      </c>
      <c r="F66" s="1" t="s">
        <v>427</v>
      </c>
      <c r="G66" s="16" t="s">
        <v>16</v>
      </c>
      <c r="H66" s="16" t="s">
        <v>93</v>
      </c>
      <c r="I66" s="19">
        <v>255000</v>
      </c>
      <c r="J66" s="6">
        <v>280500</v>
      </c>
      <c r="K66" s="13">
        <v>2852508285</v>
      </c>
      <c r="L66" s="54"/>
      <c r="M66" s="15" t="s">
        <v>48</v>
      </c>
      <c r="N66" s="1" t="s">
        <v>19</v>
      </c>
      <c r="O66" s="14" t="s">
        <v>20</v>
      </c>
      <c r="P66" s="12" t="s">
        <v>473</v>
      </c>
    </row>
    <row r="67" spans="1:16" ht="30">
      <c r="A67" s="12" t="s">
        <v>194</v>
      </c>
      <c r="B67" s="1" t="s">
        <v>191</v>
      </c>
      <c r="C67" s="1" t="s">
        <v>192</v>
      </c>
      <c r="D67" s="3" t="s">
        <v>193</v>
      </c>
      <c r="E67" s="4">
        <v>8028.24</v>
      </c>
      <c r="F67" s="1" t="s">
        <v>427</v>
      </c>
      <c r="G67" s="1" t="s">
        <v>16</v>
      </c>
      <c r="H67" s="1" t="s">
        <v>17</v>
      </c>
      <c r="I67" s="6">
        <v>236300</v>
      </c>
      <c r="J67" s="6">
        <v>259930.00000000003</v>
      </c>
      <c r="K67" s="13">
        <v>2086780423.2000003</v>
      </c>
      <c r="L67" s="8">
        <f>+K67</f>
        <v>2086780423.2000003</v>
      </c>
      <c r="M67" s="15" t="s">
        <v>48</v>
      </c>
      <c r="N67" s="1" t="s">
        <v>19</v>
      </c>
      <c r="O67" s="14" t="s">
        <v>20</v>
      </c>
      <c r="P67" s="12" t="s">
        <v>472</v>
      </c>
    </row>
    <row r="68" spans="1:16" s="2" customFormat="1" ht="45" customHeight="1">
      <c r="A68" s="12" t="s">
        <v>199</v>
      </c>
      <c r="B68" s="1" t="s">
        <v>195</v>
      </c>
      <c r="C68" s="1" t="s">
        <v>196</v>
      </c>
      <c r="D68" s="1" t="s">
        <v>197</v>
      </c>
      <c r="E68" s="4">
        <v>7171.52</v>
      </c>
      <c r="F68" s="1" t="s">
        <v>427</v>
      </c>
      <c r="G68" s="1" t="s">
        <v>47</v>
      </c>
      <c r="H68" s="1" t="s">
        <v>42</v>
      </c>
      <c r="I68" s="6">
        <v>255000</v>
      </c>
      <c r="J68" s="6">
        <v>280500</v>
      </c>
      <c r="K68" s="13">
        <v>2011611360.0000002</v>
      </c>
      <c r="L68" s="52">
        <v>2923581375</v>
      </c>
      <c r="M68" s="1" t="s">
        <v>48</v>
      </c>
      <c r="N68" s="1" t="s">
        <v>198</v>
      </c>
      <c r="O68" s="4" t="s">
        <v>20</v>
      </c>
      <c r="P68" s="20" t="s">
        <v>577</v>
      </c>
    </row>
    <row r="69" spans="1:16" s="2" customFormat="1" ht="45" customHeight="1">
      <c r="A69" s="12" t="s">
        <v>202</v>
      </c>
      <c r="B69" s="1" t="s">
        <v>200</v>
      </c>
      <c r="C69" s="1" t="s">
        <v>201</v>
      </c>
      <c r="D69" s="1" t="s">
        <v>197</v>
      </c>
      <c r="E69" s="4">
        <v>3251.23</v>
      </c>
      <c r="F69" s="1" t="s">
        <v>427</v>
      </c>
      <c r="G69" s="1" t="s">
        <v>47</v>
      </c>
      <c r="H69" s="1" t="s">
        <v>42</v>
      </c>
      <c r="I69" s="6">
        <v>255000</v>
      </c>
      <c r="J69" s="6">
        <v>280500</v>
      </c>
      <c r="K69" s="13">
        <v>911970015</v>
      </c>
      <c r="L69" s="53"/>
      <c r="M69" s="1" t="s">
        <v>48</v>
      </c>
      <c r="N69" s="1" t="s">
        <v>198</v>
      </c>
      <c r="O69" s="4" t="s">
        <v>20</v>
      </c>
      <c r="P69" s="20" t="s">
        <v>578</v>
      </c>
    </row>
    <row r="70" spans="1:16" ht="30">
      <c r="A70" s="12" t="s">
        <v>204</v>
      </c>
      <c r="B70" s="16" t="s">
        <v>17</v>
      </c>
      <c r="C70" s="16" t="s">
        <v>205</v>
      </c>
      <c r="D70" s="16" t="s">
        <v>206</v>
      </c>
      <c r="E70" s="18">
        <v>4939.43</v>
      </c>
      <c r="F70" s="1" t="s">
        <v>427</v>
      </c>
      <c r="G70" s="16" t="s">
        <v>207</v>
      </c>
      <c r="H70" s="16" t="s">
        <v>17</v>
      </c>
      <c r="I70" s="19">
        <v>236300</v>
      </c>
      <c r="J70" s="6">
        <v>259930.00000000003</v>
      </c>
      <c r="K70" s="13">
        <v>1283906039.9000003</v>
      </c>
      <c r="L70" s="52">
        <v>2779414229.9000006</v>
      </c>
      <c r="M70" s="1" t="s">
        <v>48</v>
      </c>
      <c r="N70" s="1" t="s">
        <v>19</v>
      </c>
      <c r="O70" s="14" t="s">
        <v>20</v>
      </c>
      <c r="P70" s="12" t="s">
        <v>474</v>
      </c>
    </row>
    <row r="71" spans="1:16" ht="30">
      <c r="A71" s="12" t="s">
        <v>208</v>
      </c>
      <c r="B71" s="1" t="s">
        <v>209</v>
      </c>
      <c r="C71" s="1" t="s">
        <v>210</v>
      </c>
      <c r="D71" s="1" t="s">
        <v>206</v>
      </c>
      <c r="E71" s="4">
        <v>5331.58</v>
      </c>
      <c r="F71" s="1" t="s">
        <v>427</v>
      </c>
      <c r="G71" s="1" t="s">
        <v>207</v>
      </c>
      <c r="H71" s="1" t="s">
        <v>93</v>
      </c>
      <c r="I71" s="6">
        <v>255000</v>
      </c>
      <c r="J71" s="6">
        <v>280500</v>
      </c>
      <c r="K71" s="13">
        <v>1495508190</v>
      </c>
      <c r="L71" s="53"/>
      <c r="M71" s="1" t="s">
        <v>169</v>
      </c>
      <c r="N71" s="1" t="s">
        <v>19</v>
      </c>
      <c r="O71" s="14" t="s">
        <v>20</v>
      </c>
      <c r="P71" s="12" t="s">
        <v>556</v>
      </c>
    </row>
    <row r="72" spans="1:16" ht="45" customHeight="1">
      <c r="A72" s="12" t="s">
        <v>211</v>
      </c>
      <c r="B72" s="1" t="s">
        <v>212</v>
      </c>
      <c r="C72" s="1" t="s">
        <v>213</v>
      </c>
      <c r="D72" s="3" t="s">
        <v>214</v>
      </c>
      <c r="E72" s="4">
        <v>7930.49</v>
      </c>
      <c r="F72" s="1" t="s">
        <v>427</v>
      </c>
      <c r="G72" s="1" t="s">
        <v>16</v>
      </c>
      <c r="H72" s="1" t="s">
        <v>42</v>
      </c>
      <c r="I72" s="6">
        <v>255000</v>
      </c>
      <c r="J72" s="6">
        <v>280500</v>
      </c>
      <c r="K72" s="13">
        <v>2224502445</v>
      </c>
      <c r="L72" s="7">
        <f>+K72</f>
        <v>2224502445</v>
      </c>
      <c r="M72" s="15" t="s">
        <v>169</v>
      </c>
      <c r="N72" s="1" t="s">
        <v>19</v>
      </c>
      <c r="O72" s="14" t="s">
        <v>20</v>
      </c>
      <c r="P72" s="12" t="s">
        <v>475</v>
      </c>
    </row>
    <row r="73" spans="1:16" ht="45" customHeight="1">
      <c r="A73" s="12" t="s">
        <v>215</v>
      </c>
      <c r="B73" s="1" t="s">
        <v>216</v>
      </c>
      <c r="C73" s="1" t="s">
        <v>217</v>
      </c>
      <c r="D73" s="1" t="s">
        <v>218</v>
      </c>
      <c r="E73" s="4">
        <v>7720.36</v>
      </c>
      <c r="F73" s="1" t="s">
        <v>427</v>
      </c>
      <c r="G73" s="1" t="s">
        <v>207</v>
      </c>
      <c r="H73" s="1" t="s">
        <v>42</v>
      </c>
      <c r="I73" s="6">
        <v>255000</v>
      </c>
      <c r="J73" s="6">
        <v>280500</v>
      </c>
      <c r="K73" s="13">
        <v>2165560980</v>
      </c>
      <c r="L73" s="7">
        <f>+K73</f>
        <v>2165560980</v>
      </c>
      <c r="M73" s="15" t="s">
        <v>169</v>
      </c>
      <c r="N73" s="1" t="s">
        <v>19</v>
      </c>
      <c r="O73" s="14" t="s">
        <v>20</v>
      </c>
      <c r="P73" s="12" t="s">
        <v>476</v>
      </c>
    </row>
    <row r="74" spans="1:16" ht="45" customHeight="1">
      <c r="A74" s="12" t="s">
        <v>219</v>
      </c>
      <c r="B74" s="1" t="s">
        <v>220</v>
      </c>
      <c r="C74" s="1" t="s">
        <v>221</v>
      </c>
      <c r="D74" s="1" t="s">
        <v>222</v>
      </c>
      <c r="E74" s="4">
        <v>2275</v>
      </c>
      <c r="F74" s="1" t="s">
        <v>427</v>
      </c>
      <c r="G74" s="1" t="s">
        <v>223</v>
      </c>
      <c r="H74" s="1" t="s">
        <v>30</v>
      </c>
      <c r="I74" s="6">
        <v>155100</v>
      </c>
      <c r="J74" s="6">
        <v>170610</v>
      </c>
      <c r="K74" s="13">
        <v>388137750</v>
      </c>
      <c r="L74" s="52">
        <v>2022386715.8000002</v>
      </c>
      <c r="M74" s="1" t="s">
        <v>48</v>
      </c>
      <c r="N74" s="1" t="s">
        <v>19</v>
      </c>
      <c r="O74" s="14" t="s">
        <v>20</v>
      </c>
      <c r="P74" s="12" t="s">
        <v>477</v>
      </c>
    </row>
    <row r="75" spans="1:16" ht="45" customHeight="1">
      <c r="A75" s="12" t="s">
        <v>224</v>
      </c>
      <c r="B75" s="1" t="s">
        <v>225</v>
      </c>
      <c r="C75" s="1" t="s">
        <v>226</v>
      </c>
      <c r="D75" s="1" t="s">
        <v>222</v>
      </c>
      <c r="E75" s="4">
        <v>2995.1</v>
      </c>
      <c r="F75" s="1" t="s">
        <v>427</v>
      </c>
      <c r="G75" s="1" t="s">
        <v>223</v>
      </c>
      <c r="H75" s="1" t="s">
        <v>23</v>
      </c>
      <c r="I75" s="6">
        <v>155100</v>
      </c>
      <c r="J75" s="6">
        <v>170610</v>
      </c>
      <c r="K75" s="13">
        <v>510994011</v>
      </c>
      <c r="L75" s="54"/>
      <c r="M75" s="1" t="s">
        <v>48</v>
      </c>
      <c r="N75" s="1" t="s">
        <v>19</v>
      </c>
      <c r="O75" s="14" t="s">
        <v>20</v>
      </c>
      <c r="P75" s="12" t="s">
        <v>478</v>
      </c>
    </row>
    <row r="76" spans="1:16" ht="45" customHeight="1">
      <c r="A76" s="12" t="s">
        <v>227</v>
      </c>
      <c r="B76" s="16" t="s">
        <v>228</v>
      </c>
      <c r="C76" s="16" t="s">
        <v>221</v>
      </c>
      <c r="D76" s="16" t="s">
        <v>222</v>
      </c>
      <c r="E76" s="18">
        <v>138</v>
      </c>
      <c r="F76" s="1" t="s">
        <v>427</v>
      </c>
      <c r="G76" s="16" t="s">
        <v>223</v>
      </c>
      <c r="H76" s="16" t="s">
        <v>101</v>
      </c>
      <c r="I76" s="19">
        <v>155100</v>
      </c>
      <c r="J76" s="6">
        <v>170610</v>
      </c>
      <c r="K76" s="13">
        <v>23544180</v>
      </c>
      <c r="L76" s="54"/>
      <c r="M76" s="1" t="s">
        <v>48</v>
      </c>
      <c r="N76" s="1" t="s">
        <v>19</v>
      </c>
      <c r="O76" s="14" t="s">
        <v>20</v>
      </c>
      <c r="P76" s="12" t="s">
        <v>479</v>
      </c>
    </row>
    <row r="77" spans="1:16" ht="30">
      <c r="A77" s="12" t="s">
        <v>229</v>
      </c>
      <c r="B77" s="16" t="s">
        <v>230</v>
      </c>
      <c r="C77" s="16" t="s">
        <v>221</v>
      </c>
      <c r="D77" s="16" t="s">
        <v>222</v>
      </c>
      <c r="E77" s="18">
        <v>2517.48</v>
      </c>
      <c r="F77" s="1" t="s">
        <v>427</v>
      </c>
      <c r="G77" s="16" t="s">
        <v>223</v>
      </c>
      <c r="H77" s="16" t="s">
        <v>23</v>
      </c>
      <c r="I77" s="19">
        <v>155100</v>
      </c>
      <c r="J77" s="6">
        <v>170610</v>
      </c>
      <c r="K77" s="13">
        <v>429507262.80000001</v>
      </c>
      <c r="L77" s="54"/>
      <c r="M77" s="1" t="s">
        <v>48</v>
      </c>
      <c r="N77" s="1" t="s">
        <v>19</v>
      </c>
      <c r="O77" s="14" t="s">
        <v>20</v>
      </c>
      <c r="P77" s="12" t="s">
        <v>480</v>
      </c>
    </row>
    <row r="78" spans="1:16" ht="30">
      <c r="A78" s="12" t="s">
        <v>231</v>
      </c>
      <c r="B78" s="1" t="s">
        <v>232</v>
      </c>
      <c r="C78" s="1" t="s">
        <v>221</v>
      </c>
      <c r="D78" s="1" t="s">
        <v>222</v>
      </c>
      <c r="E78" s="4">
        <v>2578.4</v>
      </c>
      <c r="F78" s="1" t="s">
        <v>427</v>
      </c>
      <c r="G78" s="1" t="s">
        <v>223</v>
      </c>
      <c r="H78" s="1" t="s">
        <v>17</v>
      </c>
      <c r="I78" s="6">
        <v>236300</v>
      </c>
      <c r="J78" s="6">
        <v>259930.00000000003</v>
      </c>
      <c r="K78" s="13">
        <v>670203512.00000012</v>
      </c>
      <c r="L78" s="53"/>
      <c r="M78" s="1" t="s">
        <v>48</v>
      </c>
      <c r="N78" s="1" t="s">
        <v>19</v>
      </c>
      <c r="O78" s="14" t="s">
        <v>20</v>
      </c>
      <c r="P78" s="12" t="s">
        <v>481</v>
      </c>
    </row>
    <row r="79" spans="1:16" ht="30" customHeight="1">
      <c r="A79" s="12" t="s">
        <v>233</v>
      </c>
      <c r="B79" s="1" t="s">
        <v>234</v>
      </c>
      <c r="C79" s="1" t="s">
        <v>235</v>
      </c>
      <c r="D79" s="1" t="s">
        <v>236</v>
      </c>
      <c r="E79" s="4">
        <v>4495.08</v>
      </c>
      <c r="F79" s="1" t="s">
        <v>427</v>
      </c>
      <c r="G79" s="1" t="s">
        <v>207</v>
      </c>
      <c r="H79" s="1" t="s">
        <v>101</v>
      </c>
      <c r="I79" s="6">
        <v>155100</v>
      </c>
      <c r="J79" s="6">
        <v>170610</v>
      </c>
      <c r="K79" s="13">
        <v>766905598.79999995</v>
      </c>
      <c r="L79" s="52">
        <v>2013416380.8</v>
      </c>
      <c r="M79" s="1" t="s">
        <v>48</v>
      </c>
      <c r="N79" s="1" t="s">
        <v>19</v>
      </c>
      <c r="O79" s="14" t="s">
        <v>20</v>
      </c>
      <c r="P79" s="12" t="s">
        <v>482</v>
      </c>
    </row>
    <row r="80" spans="1:16" ht="30">
      <c r="A80" s="12" t="s">
        <v>237</v>
      </c>
      <c r="B80" s="1" t="s">
        <v>238</v>
      </c>
      <c r="C80" s="1" t="s">
        <v>239</v>
      </c>
      <c r="D80" s="1" t="s">
        <v>236</v>
      </c>
      <c r="E80" s="4">
        <v>7306.2</v>
      </c>
      <c r="F80" s="1" t="s">
        <v>427</v>
      </c>
      <c r="G80" s="1" t="s">
        <v>207</v>
      </c>
      <c r="H80" s="1" t="s">
        <v>30</v>
      </c>
      <c r="I80" s="6">
        <v>155100</v>
      </c>
      <c r="J80" s="6">
        <v>170610</v>
      </c>
      <c r="K80" s="13">
        <v>1246510782</v>
      </c>
      <c r="L80" s="53"/>
      <c r="M80" s="1" t="s">
        <v>48</v>
      </c>
      <c r="N80" s="1" t="s">
        <v>19</v>
      </c>
      <c r="O80" s="14" t="s">
        <v>20</v>
      </c>
      <c r="P80" s="12" t="s">
        <v>483</v>
      </c>
    </row>
    <row r="81" spans="1:16" ht="30">
      <c r="A81" s="12" t="s">
        <v>240</v>
      </c>
      <c r="B81" s="1" t="s">
        <v>241</v>
      </c>
      <c r="C81" s="1" t="s">
        <v>242</v>
      </c>
      <c r="D81" s="1" t="s">
        <v>243</v>
      </c>
      <c r="E81" s="4">
        <v>2058.35</v>
      </c>
      <c r="F81" s="1" t="s">
        <v>427</v>
      </c>
      <c r="G81" s="1" t="s">
        <v>47</v>
      </c>
      <c r="H81" s="1" t="s">
        <v>17</v>
      </c>
      <c r="I81" s="6">
        <v>236300</v>
      </c>
      <c r="J81" s="6">
        <v>259930.00000000003</v>
      </c>
      <c r="K81" s="13">
        <v>535026915.50000006</v>
      </c>
      <c r="L81" s="52">
        <v>1988951686.7000003</v>
      </c>
      <c r="M81" s="1" t="s">
        <v>48</v>
      </c>
      <c r="N81" s="1" t="s">
        <v>19</v>
      </c>
      <c r="O81" s="14" t="s">
        <v>20</v>
      </c>
      <c r="P81" s="12" t="s">
        <v>484</v>
      </c>
    </row>
    <row r="82" spans="1:16" ht="30">
      <c r="A82" s="12" t="s">
        <v>244</v>
      </c>
      <c r="B82" s="1" t="s">
        <v>245</v>
      </c>
      <c r="C82" s="1" t="s">
        <v>242</v>
      </c>
      <c r="D82" s="1" t="s">
        <v>243</v>
      </c>
      <c r="E82" s="4">
        <v>5766.38</v>
      </c>
      <c r="F82" s="1" t="s">
        <v>427</v>
      </c>
      <c r="G82" s="1" t="s">
        <v>47</v>
      </c>
      <c r="H82" s="1" t="s">
        <v>23</v>
      </c>
      <c r="I82" s="6">
        <v>155100</v>
      </c>
      <c r="J82" s="6">
        <v>170610</v>
      </c>
      <c r="K82" s="13">
        <v>983802091.80000007</v>
      </c>
      <c r="L82" s="54"/>
      <c r="M82" s="1" t="s">
        <v>48</v>
      </c>
      <c r="N82" s="1" t="s">
        <v>19</v>
      </c>
      <c r="O82" s="14" t="s">
        <v>20</v>
      </c>
      <c r="P82" s="12" t="s">
        <v>485</v>
      </c>
    </row>
    <row r="83" spans="1:16" ht="30">
      <c r="A83" s="12" t="s">
        <v>246</v>
      </c>
      <c r="B83" s="16" t="s">
        <v>247</v>
      </c>
      <c r="C83" s="16" t="s">
        <v>242</v>
      </c>
      <c r="D83" s="16" t="s">
        <v>243</v>
      </c>
      <c r="E83" s="18">
        <v>2755.54</v>
      </c>
      <c r="F83" s="1" t="s">
        <v>427</v>
      </c>
      <c r="G83" s="16" t="s">
        <v>47</v>
      </c>
      <c r="H83" s="16" t="s">
        <v>30</v>
      </c>
      <c r="I83" s="19">
        <v>155100</v>
      </c>
      <c r="J83" s="6">
        <v>170610</v>
      </c>
      <c r="K83" s="13">
        <v>470122679.39999998</v>
      </c>
      <c r="L83" s="53"/>
      <c r="M83" s="1" t="s">
        <v>48</v>
      </c>
      <c r="N83" s="1" t="s">
        <v>19</v>
      </c>
      <c r="O83" s="14" t="s">
        <v>20</v>
      </c>
      <c r="P83" s="12" t="s">
        <v>486</v>
      </c>
    </row>
    <row r="84" spans="1:16" ht="30">
      <c r="A84" s="12" t="s">
        <v>248</v>
      </c>
      <c r="B84" s="1" t="s">
        <v>93</v>
      </c>
      <c r="C84" s="1" t="s">
        <v>249</v>
      </c>
      <c r="D84" s="1" t="s">
        <v>250</v>
      </c>
      <c r="E84" s="4">
        <v>2196</v>
      </c>
      <c r="F84" s="1" t="s">
        <v>427</v>
      </c>
      <c r="G84" s="1" t="s">
        <v>207</v>
      </c>
      <c r="H84" s="1" t="s">
        <v>93</v>
      </c>
      <c r="I84" s="1">
        <v>750000</v>
      </c>
      <c r="J84" s="6">
        <v>825000.00000000012</v>
      </c>
      <c r="K84" s="13">
        <v>1811700000.0000002</v>
      </c>
      <c r="L84" s="21">
        <f>+K84</f>
        <v>1811700000.0000002</v>
      </c>
      <c r="M84" s="1" t="s">
        <v>169</v>
      </c>
      <c r="N84" s="1" t="s">
        <v>19</v>
      </c>
      <c r="O84" s="14" t="s">
        <v>20</v>
      </c>
      <c r="P84" s="12" t="s">
        <v>487</v>
      </c>
    </row>
    <row r="85" spans="1:16" ht="30" customHeight="1">
      <c r="A85" s="12" t="s">
        <v>251</v>
      </c>
      <c r="B85" s="1" t="s">
        <v>252</v>
      </c>
      <c r="C85" s="1" t="s">
        <v>253</v>
      </c>
      <c r="D85" s="1" t="s">
        <v>254</v>
      </c>
      <c r="E85" s="4">
        <v>6290.95</v>
      </c>
      <c r="F85" s="1" t="s">
        <v>427</v>
      </c>
      <c r="G85" s="1" t="s">
        <v>168</v>
      </c>
      <c r="H85" s="1" t="s">
        <v>93</v>
      </c>
      <c r="I85" s="6">
        <v>255000</v>
      </c>
      <c r="J85" s="6">
        <v>280500</v>
      </c>
      <c r="K85" s="13">
        <v>1764611475</v>
      </c>
      <c r="L85" s="7">
        <f>+K85</f>
        <v>1764611475</v>
      </c>
      <c r="M85" s="15" t="s">
        <v>48</v>
      </c>
      <c r="N85" s="1" t="s">
        <v>19</v>
      </c>
      <c r="O85" s="14" t="s">
        <v>20</v>
      </c>
      <c r="P85" s="12" t="s">
        <v>488</v>
      </c>
    </row>
    <row r="86" spans="1:16" ht="30" customHeight="1">
      <c r="A86" s="12" t="s">
        <v>255</v>
      </c>
      <c r="B86" s="1" t="s">
        <v>256</v>
      </c>
      <c r="C86" s="1" t="s">
        <v>257</v>
      </c>
      <c r="D86" s="3" t="s">
        <v>258</v>
      </c>
      <c r="E86" s="1">
        <v>6102.46</v>
      </c>
      <c r="F86" s="1" t="s">
        <v>427</v>
      </c>
      <c r="G86" s="1" t="s">
        <v>47</v>
      </c>
      <c r="H86" s="1" t="s">
        <v>93</v>
      </c>
      <c r="I86" s="6">
        <v>255000</v>
      </c>
      <c r="J86" s="6">
        <v>280500</v>
      </c>
      <c r="K86" s="13">
        <v>1711740030</v>
      </c>
      <c r="L86" s="7">
        <f>+K86</f>
        <v>1711740030</v>
      </c>
      <c r="M86" s="15" t="s">
        <v>169</v>
      </c>
      <c r="N86" s="1" t="s">
        <v>19</v>
      </c>
      <c r="O86" s="14" t="s">
        <v>20</v>
      </c>
      <c r="P86" s="12" t="s">
        <v>489</v>
      </c>
    </row>
    <row r="87" spans="1:16" ht="30" customHeight="1">
      <c r="A87" s="12" t="s">
        <v>259</v>
      </c>
      <c r="B87" s="1" t="s">
        <v>260</v>
      </c>
      <c r="C87" s="1" t="s">
        <v>261</v>
      </c>
      <c r="D87" s="1" t="s">
        <v>262</v>
      </c>
      <c r="E87" s="1">
        <v>6083.88</v>
      </c>
      <c r="F87" s="1" t="s">
        <v>427</v>
      </c>
      <c r="G87" s="1" t="s">
        <v>223</v>
      </c>
      <c r="H87" s="1" t="s">
        <v>42</v>
      </c>
      <c r="I87" s="6">
        <v>255000</v>
      </c>
      <c r="J87" s="6">
        <v>280500</v>
      </c>
      <c r="K87" s="13">
        <v>1706528340</v>
      </c>
      <c r="L87" s="7">
        <f>+K87</f>
        <v>1706528340</v>
      </c>
      <c r="M87" s="15" t="s">
        <v>263</v>
      </c>
      <c r="N87" s="1" t="s">
        <v>19</v>
      </c>
      <c r="O87" s="14" t="s">
        <v>20</v>
      </c>
      <c r="P87" s="12" t="s">
        <v>490</v>
      </c>
    </row>
    <row r="88" spans="1:16" ht="30" customHeight="1">
      <c r="A88" s="12" t="s">
        <v>264</v>
      </c>
      <c r="B88" s="1" t="s">
        <v>149</v>
      </c>
      <c r="C88" s="5" t="s">
        <v>265</v>
      </c>
      <c r="D88" s="5" t="s">
        <v>266</v>
      </c>
      <c r="E88" s="1">
        <v>4842.9399999999996</v>
      </c>
      <c r="F88" s="1" t="s">
        <v>427</v>
      </c>
      <c r="G88" s="1" t="s">
        <v>16</v>
      </c>
      <c r="H88" s="1" t="s">
        <v>93</v>
      </c>
      <c r="I88" s="6">
        <v>255000</v>
      </c>
      <c r="J88" s="6">
        <v>280500</v>
      </c>
      <c r="K88" s="13">
        <v>1358444670</v>
      </c>
      <c r="L88" s="52">
        <v>1704702621.5999999</v>
      </c>
      <c r="M88" s="1" t="s">
        <v>48</v>
      </c>
      <c r="N88" s="1" t="s">
        <v>19</v>
      </c>
      <c r="O88" s="14" t="s">
        <v>20</v>
      </c>
      <c r="P88" s="12" t="s">
        <v>491</v>
      </c>
    </row>
    <row r="89" spans="1:16" ht="30" customHeight="1">
      <c r="A89" s="12" t="s">
        <v>267</v>
      </c>
      <c r="B89" s="1" t="s">
        <v>268</v>
      </c>
      <c r="C89" s="5" t="s">
        <v>265</v>
      </c>
      <c r="D89" s="3" t="s">
        <v>266</v>
      </c>
      <c r="E89" s="1">
        <v>1332.12</v>
      </c>
      <c r="F89" s="1" t="s">
        <v>427</v>
      </c>
      <c r="G89" s="1" t="s">
        <v>16</v>
      </c>
      <c r="H89" s="1" t="s">
        <v>17</v>
      </c>
      <c r="I89" s="6">
        <v>236300</v>
      </c>
      <c r="J89" s="6">
        <v>259930.00000000003</v>
      </c>
      <c r="K89" s="13">
        <v>346257951.60000002</v>
      </c>
      <c r="L89" s="53"/>
      <c r="M89" s="1" t="s">
        <v>48</v>
      </c>
      <c r="N89" s="1" t="s">
        <v>19</v>
      </c>
      <c r="O89" s="14" t="s">
        <v>20</v>
      </c>
      <c r="P89" s="12" t="s">
        <v>492</v>
      </c>
    </row>
    <row r="90" spans="1:16" ht="30" customHeight="1">
      <c r="A90" s="12" t="s">
        <v>269</v>
      </c>
      <c r="B90" s="1" t="s">
        <v>270</v>
      </c>
      <c r="C90" s="1" t="s">
        <v>271</v>
      </c>
      <c r="D90" s="3" t="s">
        <v>272</v>
      </c>
      <c r="E90" s="1">
        <v>5081.8</v>
      </c>
      <c r="F90" s="1" t="s">
        <v>427</v>
      </c>
      <c r="G90" s="1" t="s">
        <v>168</v>
      </c>
      <c r="H90" s="1" t="s">
        <v>101</v>
      </c>
      <c r="I90" s="6">
        <v>155100</v>
      </c>
      <c r="J90" s="6">
        <v>170610</v>
      </c>
      <c r="K90" s="13">
        <v>867005898</v>
      </c>
      <c r="L90" s="52">
        <v>1644001372.2</v>
      </c>
      <c r="M90" s="1" t="s">
        <v>48</v>
      </c>
      <c r="N90" s="1" t="s">
        <v>19</v>
      </c>
      <c r="O90" s="14" t="s">
        <v>20</v>
      </c>
      <c r="P90" s="12" t="s">
        <v>493</v>
      </c>
    </row>
    <row r="91" spans="1:16" ht="30" customHeight="1">
      <c r="A91" s="12" t="s">
        <v>273</v>
      </c>
      <c r="B91" s="1" t="s">
        <v>274</v>
      </c>
      <c r="C91" s="1" t="s">
        <v>271</v>
      </c>
      <c r="D91" s="3" t="s">
        <v>272</v>
      </c>
      <c r="E91" s="1">
        <v>3112.3</v>
      </c>
      <c r="F91" s="1" t="s">
        <v>427</v>
      </c>
      <c r="G91" s="1" t="s">
        <v>168</v>
      </c>
      <c r="H91" s="1" t="s">
        <v>30</v>
      </c>
      <c r="I91" s="6">
        <v>155100</v>
      </c>
      <c r="J91" s="6">
        <v>170610</v>
      </c>
      <c r="K91" s="13">
        <v>530989503.00000006</v>
      </c>
      <c r="L91" s="54"/>
      <c r="M91" s="1" t="s">
        <v>48</v>
      </c>
      <c r="N91" s="1" t="s">
        <v>19</v>
      </c>
      <c r="O91" s="14" t="s">
        <v>20</v>
      </c>
      <c r="P91" s="12" t="s">
        <v>494</v>
      </c>
    </row>
    <row r="92" spans="1:16" ht="30" customHeight="1">
      <c r="A92" s="12" t="s">
        <v>275</v>
      </c>
      <c r="B92" s="1" t="s">
        <v>276</v>
      </c>
      <c r="C92" s="1" t="s">
        <v>277</v>
      </c>
      <c r="D92" s="3" t="s">
        <v>272</v>
      </c>
      <c r="E92" s="1">
        <v>1441.92</v>
      </c>
      <c r="F92" s="1" t="s">
        <v>427</v>
      </c>
      <c r="G92" s="1" t="s">
        <v>168</v>
      </c>
      <c r="H92" s="1" t="s">
        <v>30</v>
      </c>
      <c r="I92" s="6">
        <v>155100</v>
      </c>
      <c r="J92" s="6">
        <v>170610</v>
      </c>
      <c r="K92" s="13">
        <v>246005971.20000002</v>
      </c>
      <c r="L92" s="53"/>
      <c r="M92" s="1" t="s">
        <v>48</v>
      </c>
      <c r="N92" s="1" t="s">
        <v>19</v>
      </c>
      <c r="O92" s="14" t="s">
        <v>20</v>
      </c>
      <c r="P92" s="12" t="s">
        <v>495</v>
      </c>
    </row>
    <row r="93" spans="1:16" ht="30" customHeight="1">
      <c r="A93" s="12" t="s">
        <v>278</v>
      </c>
      <c r="B93" s="1" t="s">
        <v>279</v>
      </c>
      <c r="C93" s="1" t="s">
        <v>280</v>
      </c>
      <c r="D93" s="3" t="s">
        <v>281</v>
      </c>
      <c r="E93" s="1">
        <v>5760.78</v>
      </c>
      <c r="F93" s="1" t="s">
        <v>427</v>
      </c>
      <c r="G93" s="1" t="s">
        <v>168</v>
      </c>
      <c r="H93" s="1" t="s">
        <v>42</v>
      </c>
      <c r="I93" s="6">
        <v>255000</v>
      </c>
      <c r="J93" s="6">
        <v>280500</v>
      </c>
      <c r="K93" s="13">
        <v>1615898790</v>
      </c>
      <c r="L93" s="7">
        <f>+K93</f>
        <v>1615898790</v>
      </c>
      <c r="M93" s="15" t="s">
        <v>48</v>
      </c>
      <c r="N93" s="1" t="s">
        <v>19</v>
      </c>
      <c r="O93" s="14" t="s">
        <v>20</v>
      </c>
      <c r="P93" s="12" t="s">
        <v>496</v>
      </c>
    </row>
    <row r="94" spans="1:16" ht="30">
      <c r="A94" s="12" t="s">
        <v>282</v>
      </c>
      <c r="B94" s="1" t="s">
        <v>283</v>
      </c>
      <c r="C94" s="1" t="s">
        <v>284</v>
      </c>
      <c r="D94" s="1" t="s">
        <v>285</v>
      </c>
      <c r="E94" s="1">
        <v>3270.49</v>
      </c>
      <c r="F94" s="1" t="s">
        <v>427</v>
      </c>
      <c r="G94" s="1" t="s">
        <v>47</v>
      </c>
      <c r="H94" s="1" t="s">
        <v>42</v>
      </c>
      <c r="I94" s="6">
        <v>255000</v>
      </c>
      <c r="J94" s="6">
        <v>280500</v>
      </c>
      <c r="K94" s="13">
        <v>917372444.99999988</v>
      </c>
      <c r="L94" s="52">
        <v>1547694502.1999998</v>
      </c>
      <c r="M94" s="1" t="s">
        <v>48</v>
      </c>
      <c r="N94" s="1" t="s">
        <v>19</v>
      </c>
      <c r="O94" s="14" t="s">
        <v>20</v>
      </c>
      <c r="P94" s="12" t="s">
        <v>497</v>
      </c>
    </row>
    <row r="95" spans="1:16" ht="30">
      <c r="A95" s="12" t="s">
        <v>286</v>
      </c>
      <c r="B95" s="1" t="s">
        <v>287</v>
      </c>
      <c r="C95" s="1" t="s">
        <v>284</v>
      </c>
      <c r="D95" s="1" t="s">
        <v>288</v>
      </c>
      <c r="E95" s="1">
        <v>3694.52</v>
      </c>
      <c r="F95" s="1" t="s">
        <v>427</v>
      </c>
      <c r="G95" s="1" t="s">
        <v>47</v>
      </c>
      <c r="H95" s="1" t="s">
        <v>30</v>
      </c>
      <c r="I95" s="6">
        <v>155100</v>
      </c>
      <c r="J95" s="6">
        <v>170610</v>
      </c>
      <c r="K95" s="13">
        <v>630322057.20000005</v>
      </c>
      <c r="L95" s="53"/>
      <c r="M95" s="1" t="s">
        <v>48</v>
      </c>
      <c r="N95" s="1" t="s">
        <v>19</v>
      </c>
      <c r="O95" s="14" t="s">
        <v>20</v>
      </c>
      <c r="P95" s="12" t="s">
        <v>498</v>
      </c>
    </row>
    <row r="96" spans="1:16" ht="30">
      <c r="A96" s="12" t="s">
        <v>289</v>
      </c>
      <c r="B96" s="1" t="s">
        <v>290</v>
      </c>
      <c r="C96" s="1" t="s">
        <v>291</v>
      </c>
      <c r="D96" s="3" t="s">
        <v>292</v>
      </c>
      <c r="E96" s="1">
        <v>3984</v>
      </c>
      <c r="F96" s="1" t="s">
        <v>427</v>
      </c>
      <c r="G96" s="1" t="s">
        <v>47</v>
      </c>
      <c r="H96" s="1" t="s">
        <v>30</v>
      </c>
      <c r="I96" s="6">
        <v>155100</v>
      </c>
      <c r="J96" s="6">
        <v>170610</v>
      </c>
      <c r="K96" s="13">
        <v>679710240</v>
      </c>
      <c r="L96" s="52">
        <v>1475947110</v>
      </c>
      <c r="M96" s="1" t="s">
        <v>48</v>
      </c>
      <c r="N96" s="1" t="s">
        <v>19</v>
      </c>
      <c r="O96" s="14" t="s">
        <v>20</v>
      </c>
      <c r="P96" s="12" t="s">
        <v>499</v>
      </c>
    </row>
    <row r="97" spans="1:16" ht="30">
      <c r="A97" s="12" t="s">
        <v>293</v>
      </c>
      <c r="B97" s="1" t="s">
        <v>294</v>
      </c>
      <c r="C97" s="1" t="s">
        <v>291</v>
      </c>
      <c r="D97" s="3" t="s">
        <v>292</v>
      </c>
      <c r="E97" s="1">
        <v>1684</v>
      </c>
      <c r="F97" s="1" t="s">
        <v>427</v>
      </c>
      <c r="G97" s="1" t="s">
        <v>47</v>
      </c>
      <c r="H97" s="1" t="s">
        <v>30</v>
      </c>
      <c r="I97" s="6">
        <v>155100</v>
      </c>
      <c r="J97" s="6">
        <v>170610</v>
      </c>
      <c r="K97" s="13">
        <v>287307240</v>
      </c>
      <c r="L97" s="54"/>
      <c r="M97" s="1" t="s">
        <v>48</v>
      </c>
      <c r="N97" s="1" t="s">
        <v>19</v>
      </c>
      <c r="O97" s="14" t="s">
        <v>20</v>
      </c>
      <c r="P97" s="12" t="s">
        <v>500</v>
      </c>
    </row>
    <row r="98" spans="1:16" ht="30">
      <c r="A98" s="12" t="s">
        <v>295</v>
      </c>
      <c r="B98" s="1" t="s">
        <v>296</v>
      </c>
      <c r="C98" s="1" t="s">
        <v>291</v>
      </c>
      <c r="D98" s="3" t="s">
        <v>292</v>
      </c>
      <c r="E98" s="1">
        <v>1256</v>
      </c>
      <c r="F98" s="1" t="s">
        <v>427</v>
      </c>
      <c r="G98" s="1" t="s">
        <v>47</v>
      </c>
      <c r="H98" s="1" t="s">
        <v>30</v>
      </c>
      <c r="I98" s="6">
        <v>155100</v>
      </c>
      <c r="J98" s="6">
        <v>170610</v>
      </c>
      <c r="K98" s="13">
        <v>214286160</v>
      </c>
      <c r="L98" s="54"/>
      <c r="M98" s="1" t="s">
        <v>48</v>
      </c>
      <c r="N98" s="1" t="s">
        <v>19</v>
      </c>
      <c r="O98" s="14" t="s">
        <v>20</v>
      </c>
      <c r="P98" s="12" t="s">
        <v>501</v>
      </c>
    </row>
    <row r="99" spans="1:16" ht="30" customHeight="1">
      <c r="A99" s="12" t="s">
        <v>297</v>
      </c>
      <c r="B99" s="1" t="s">
        <v>298</v>
      </c>
      <c r="C99" s="1" t="s">
        <v>299</v>
      </c>
      <c r="D99" s="3" t="s">
        <v>292</v>
      </c>
      <c r="E99" s="1">
        <v>563</v>
      </c>
      <c r="F99" s="1" t="s">
        <v>427</v>
      </c>
      <c r="G99" s="1" t="s">
        <v>47</v>
      </c>
      <c r="H99" s="1" t="s">
        <v>37</v>
      </c>
      <c r="I99" s="6">
        <v>155100</v>
      </c>
      <c r="J99" s="6">
        <v>170610</v>
      </c>
      <c r="K99" s="13">
        <v>96053430</v>
      </c>
      <c r="L99" s="54"/>
      <c r="M99" s="1" t="s">
        <v>48</v>
      </c>
      <c r="N99" s="1" t="s">
        <v>19</v>
      </c>
      <c r="O99" s="14" t="s">
        <v>20</v>
      </c>
      <c r="P99" s="12" t="s">
        <v>502</v>
      </c>
    </row>
    <row r="100" spans="1:16" ht="30">
      <c r="A100" s="12" t="s">
        <v>300</v>
      </c>
      <c r="B100" s="22" t="s">
        <v>301</v>
      </c>
      <c r="C100" s="22" t="s">
        <v>302</v>
      </c>
      <c r="D100" s="23" t="s">
        <v>292</v>
      </c>
      <c r="E100" s="24">
        <v>1164</v>
      </c>
      <c r="F100" s="1" t="s">
        <v>427</v>
      </c>
      <c r="G100" s="22" t="s">
        <v>47</v>
      </c>
      <c r="H100" s="22" t="s">
        <v>30</v>
      </c>
      <c r="I100" s="25">
        <v>155100</v>
      </c>
      <c r="J100" s="6">
        <v>170610</v>
      </c>
      <c r="K100" s="13">
        <v>198590040</v>
      </c>
      <c r="L100" s="53"/>
      <c r="M100" s="1" t="s">
        <v>48</v>
      </c>
      <c r="N100" s="1" t="s">
        <v>19</v>
      </c>
      <c r="O100" s="14" t="s">
        <v>20</v>
      </c>
      <c r="P100" s="12" t="s">
        <v>503</v>
      </c>
    </row>
    <row r="101" spans="1:16" ht="60" customHeight="1">
      <c r="A101" s="12" t="s">
        <v>303</v>
      </c>
      <c r="B101" s="1" t="s">
        <v>283</v>
      </c>
      <c r="C101" s="1" t="s">
        <v>304</v>
      </c>
      <c r="D101" s="3" t="s">
        <v>305</v>
      </c>
      <c r="E101" s="4">
        <v>4971.78</v>
      </c>
      <c r="F101" s="1" t="s">
        <v>427</v>
      </c>
      <c r="G101" s="1" t="s">
        <v>16</v>
      </c>
      <c r="H101" s="1" t="s">
        <v>42</v>
      </c>
      <c r="I101" s="6">
        <v>255000</v>
      </c>
      <c r="J101" s="6">
        <v>280500</v>
      </c>
      <c r="K101" s="13">
        <v>1394584290</v>
      </c>
      <c r="L101" s="7">
        <f>+K101</f>
        <v>1394584290</v>
      </c>
      <c r="M101" s="15" t="s">
        <v>48</v>
      </c>
      <c r="N101" s="1" t="s">
        <v>19</v>
      </c>
      <c r="O101" s="14" t="s">
        <v>20</v>
      </c>
      <c r="P101" s="12" t="s">
        <v>557</v>
      </c>
    </row>
    <row r="102" spans="1:16" ht="60" customHeight="1">
      <c r="A102" s="12" t="s">
        <v>306</v>
      </c>
      <c r="B102" s="1" t="s">
        <v>270</v>
      </c>
      <c r="C102" s="1" t="s">
        <v>307</v>
      </c>
      <c r="D102" s="3" t="s">
        <v>308</v>
      </c>
      <c r="E102" s="4">
        <v>1193.3800000000001</v>
      </c>
      <c r="F102" s="1" t="s">
        <v>427</v>
      </c>
      <c r="G102" s="1" t="s">
        <v>152</v>
      </c>
      <c r="H102" s="1" t="s">
        <v>101</v>
      </c>
      <c r="I102" s="6">
        <v>155100</v>
      </c>
      <c r="J102" s="6">
        <v>170610</v>
      </c>
      <c r="K102" s="13">
        <v>203602561.80000001</v>
      </c>
      <c r="L102" s="52">
        <v>1391215534.5</v>
      </c>
      <c r="M102" s="1" t="s">
        <v>48</v>
      </c>
      <c r="N102" s="1" t="s">
        <v>19</v>
      </c>
      <c r="O102" s="14" t="s">
        <v>20</v>
      </c>
      <c r="P102" s="12" t="s">
        <v>504</v>
      </c>
    </row>
    <row r="103" spans="1:16" ht="60" customHeight="1">
      <c r="A103" s="12" t="s">
        <v>309</v>
      </c>
      <c r="B103" s="1" t="s">
        <v>209</v>
      </c>
      <c r="C103" s="1" t="s">
        <v>310</v>
      </c>
      <c r="D103" s="3" t="s">
        <v>308</v>
      </c>
      <c r="E103" s="4">
        <v>3975.98</v>
      </c>
      <c r="F103" s="1" t="s">
        <v>427</v>
      </c>
      <c r="G103" s="1" t="s">
        <v>152</v>
      </c>
      <c r="H103" s="1" t="s">
        <v>93</v>
      </c>
      <c r="I103" s="6">
        <v>255000</v>
      </c>
      <c r="J103" s="6">
        <v>280500</v>
      </c>
      <c r="K103" s="13">
        <v>1115262390</v>
      </c>
      <c r="L103" s="54"/>
      <c r="M103" s="1" t="s">
        <v>48</v>
      </c>
      <c r="N103" s="1" t="s">
        <v>19</v>
      </c>
      <c r="O103" s="14" t="s">
        <v>20</v>
      </c>
      <c r="P103" s="12" t="s">
        <v>505</v>
      </c>
    </row>
    <row r="104" spans="1:16" ht="60" customHeight="1">
      <c r="A104" s="12" t="s">
        <v>311</v>
      </c>
      <c r="B104" s="1" t="s">
        <v>312</v>
      </c>
      <c r="C104" s="1" t="s">
        <v>313</v>
      </c>
      <c r="D104" s="3" t="s">
        <v>308</v>
      </c>
      <c r="E104" s="4">
        <v>424.07</v>
      </c>
      <c r="F104" s="1" t="s">
        <v>427</v>
      </c>
      <c r="G104" s="1" t="s">
        <v>152</v>
      </c>
      <c r="H104" s="1" t="s">
        <v>37</v>
      </c>
      <c r="I104" s="6">
        <v>155100</v>
      </c>
      <c r="J104" s="6">
        <v>170610</v>
      </c>
      <c r="K104" s="13">
        <v>72350582.700000003</v>
      </c>
      <c r="L104" s="53"/>
      <c r="M104" s="1" t="s">
        <v>48</v>
      </c>
      <c r="N104" s="1" t="s">
        <v>19</v>
      </c>
      <c r="O104" s="14" t="s">
        <v>20</v>
      </c>
      <c r="P104" s="12" t="s">
        <v>506</v>
      </c>
    </row>
    <row r="105" spans="1:16" ht="60" customHeight="1">
      <c r="A105" s="12" t="s">
        <v>314</v>
      </c>
      <c r="B105" s="1" t="s">
        <v>315</v>
      </c>
      <c r="C105" s="1" t="s">
        <v>316</v>
      </c>
      <c r="D105" s="3" t="s">
        <v>317</v>
      </c>
      <c r="E105" s="4">
        <v>857.67</v>
      </c>
      <c r="F105" s="1" t="s">
        <v>427</v>
      </c>
      <c r="G105" s="1" t="s">
        <v>16</v>
      </c>
      <c r="H105" s="1" t="s">
        <v>37</v>
      </c>
      <c r="I105" s="6">
        <v>155100</v>
      </c>
      <c r="J105" s="6">
        <v>170610</v>
      </c>
      <c r="K105" s="13">
        <v>146327078.69999999</v>
      </c>
      <c r="L105" s="52">
        <v>1345757602.2</v>
      </c>
      <c r="M105" s="1" t="s">
        <v>48</v>
      </c>
      <c r="N105" s="1" t="s">
        <v>19</v>
      </c>
      <c r="O105" s="14" t="s">
        <v>20</v>
      </c>
      <c r="P105" s="12" t="s">
        <v>507</v>
      </c>
    </row>
    <row r="106" spans="1:16" ht="60" customHeight="1">
      <c r="A106" s="12" t="s">
        <v>318</v>
      </c>
      <c r="B106" s="1" t="s">
        <v>319</v>
      </c>
      <c r="C106" s="1" t="s">
        <v>320</v>
      </c>
      <c r="D106" s="3" t="s">
        <v>317</v>
      </c>
      <c r="E106" s="4">
        <v>3712.91</v>
      </c>
      <c r="F106" s="1" t="s">
        <v>427</v>
      </c>
      <c r="G106" s="1" t="s">
        <v>16</v>
      </c>
      <c r="H106" s="1" t="s">
        <v>42</v>
      </c>
      <c r="I106" s="6">
        <v>255000</v>
      </c>
      <c r="J106" s="6">
        <v>280500</v>
      </c>
      <c r="K106" s="13">
        <v>1041471255</v>
      </c>
      <c r="L106" s="54"/>
      <c r="M106" s="1" t="s">
        <v>48</v>
      </c>
      <c r="N106" s="1" t="s">
        <v>19</v>
      </c>
      <c r="O106" s="14" t="s">
        <v>20</v>
      </c>
      <c r="P106" s="12" t="s">
        <v>508</v>
      </c>
    </row>
    <row r="107" spans="1:16" ht="60" customHeight="1">
      <c r="A107" s="12" t="s">
        <v>321</v>
      </c>
      <c r="B107" s="1" t="s">
        <v>322</v>
      </c>
      <c r="C107" s="1" t="s">
        <v>323</v>
      </c>
      <c r="D107" s="3" t="s">
        <v>317</v>
      </c>
      <c r="E107" s="4">
        <v>925.85</v>
      </c>
      <c r="F107" s="1" t="s">
        <v>427</v>
      </c>
      <c r="G107" s="1" t="s">
        <v>16</v>
      </c>
      <c r="H107" s="1" t="s">
        <v>30</v>
      </c>
      <c r="I107" s="6">
        <v>155100</v>
      </c>
      <c r="J107" s="6">
        <v>170610</v>
      </c>
      <c r="K107" s="13">
        <v>157959268.5</v>
      </c>
      <c r="L107" s="53"/>
      <c r="M107" s="1" t="s">
        <v>48</v>
      </c>
      <c r="N107" s="1" t="s">
        <v>19</v>
      </c>
      <c r="O107" s="14" t="s">
        <v>20</v>
      </c>
      <c r="P107" s="12" t="s">
        <v>509</v>
      </c>
    </row>
    <row r="108" spans="1:16" ht="60" customHeight="1">
      <c r="A108" s="12" t="s">
        <v>324</v>
      </c>
      <c r="B108" s="1" t="s">
        <v>325</v>
      </c>
      <c r="C108" s="5" t="s">
        <v>326</v>
      </c>
      <c r="D108" s="5" t="s">
        <v>327</v>
      </c>
      <c r="E108" s="4">
        <v>4589.28</v>
      </c>
      <c r="F108" s="1" t="s">
        <v>427</v>
      </c>
      <c r="G108" s="1" t="s">
        <v>16</v>
      </c>
      <c r="H108" s="1" t="s">
        <v>93</v>
      </c>
      <c r="I108" s="6">
        <v>255000</v>
      </c>
      <c r="J108" s="6">
        <v>280500</v>
      </c>
      <c r="K108" s="13">
        <v>1287293040</v>
      </c>
      <c r="L108" s="7">
        <f>+K108</f>
        <v>1287293040</v>
      </c>
      <c r="M108" s="15" t="s">
        <v>48</v>
      </c>
      <c r="N108" s="1" t="s">
        <v>19</v>
      </c>
      <c r="O108" s="14" t="s">
        <v>20</v>
      </c>
      <c r="P108" s="12" t="s">
        <v>558</v>
      </c>
    </row>
    <row r="109" spans="1:16" ht="60" customHeight="1">
      <c r="A109" s="12" t="s">
        <v>328</v>
      </c>
      <c r="B109" s="16" t="s">
        <v>103</v>
      </c>
      <c r="C109" s="26" t="s">
        <v>329</v>
      </c>
      <c r="D109" s="17" t="s">
        <v>330</v>
      </c>
      <c r="E109" s="18">
        <v>2301.86</v>
      </c>
      <c r="F109" s="1" t="s">
        <v>427</v>
      </c>
      <c r="G109" s="16" t="s">
        <v>223</v>
      </c>
      <c r="H109" s="16" t="s">
        <v>93</v>
      </c>
      <c r="I109" s="19">
        <v>255000</v>
      </c>
      <c r="J109" s="6">
        <v>280500</v>
      </c>
      <c r="K109" s="13">
        <v>645671730</v>
      </c>
      <c r="L109" s="52">
        <v>1246793645.9000001</v>
      </c>
      <c r="M109" s="15" t="s">
        <v>331</v>
      </c>
      <c r="N109" s="1" t="s">
        <v>19</v>
      </c>
      <c r="O109" s="14" t="s">
        <v>20</v>
      </c>
      <c r="P109" s="12" t="s">
        <v>510</v>
      </c>
    </row>
    <row r="110" spans="1:16" ht="30">
      <c r="A110" s="12" t="s">
        <v>332</v>
      </c>
      <c r="B110" s="1" t="s">
        <v>232</v>
      </c>
      <c r="C110" s="1" t="s">
        <v>329</v>
      </c>
      <c r="D110" s="3" t="s">
        <v>330</v>
      </c>
      <c r="E110" s="1">
        <v>2312.63</v>
      </c>
      <c r="F110" s="1" t="s">
        <v>427</v>
      </c>
      <c r="G110" s="1" t="s">
        <v>223</v>
      </c>
      <c r="H110" s="1" t="s">
        <v>17</v>
      </c>
      <c r="I110" s="6">
        <v>236300</v>
      </c>
      <c r="J110" s="6">
        <v>259930.00000000003</v>
      </c>
      <c r="K110" s="13">
        <v>601121915.9000001</v>
      </c>
      <c r="L110" s="53"/>
      <c r="M110" s="1" t="s">
        <v>48</v>
      </c>
      <c r="N110" s="1" t="s">
        <v>19</v>
      </c>
      <c r="O110" s="14" t="s">
        <v>20</v>
      </c>
      <c r="P110" s="12" t="s">
        <v>511</v>
      </c>
    </row>
    <row r="111" spans="1:16" ht="30">
      <c r="A111" s="12" t="s">
        <v>333</v>
      </c>
      <c r="B111" s="1" t="s">
        <v>334</v>
      </c>
      <c r="C111" s="1" t="s">
        <v>335</v>
      </c>
      <c r="D111" s="1" t="s">
        <v>336</v>
      </c>
      <c r="E111" s="1">
        <v>4698.29</v>
      </c>
      <c r="F111" s="1" t="s">
        <v>427</v>
      </c>
      <c r="G111" s="1" t="s">
        <v>47</v>
      </c>
      <c r="H111" s="1" t="s">
        <v>17</v>
      </c>
      <c r="I111" s="6">
        <v>236300</v>
      </c>
      <c r="J111" s="6">
        <v>259930.00000000003</v>
      </c>
      <c r="K111" s="13">
        <v>1221226519.7</v>
      </c>
      <c r="L111" s="7">
        <f>+K111</f>
        <v>1221226519.7</v>
      </c>
      <c r="M111" s="15" t="s">
        <v>48</v>
      </c>
      <c r="N111" s="1" t="s">
        <v>198</v>
      </c>
      <c r="O111" s="14" t="s">
        <v>20</v>
      </c>
      <c r="P111" s="12" t="s">
        <v>512</v>
      </c>
    </row>
    <row r="112" spans="1:16" ht="30">
      <c r="A112" s="12" t="s">
        <v>337</v>
      </c>
      <c r="B112" s="1" t="s">
        <v>338</v>
      </c>
      <c r="C112" s="1" t="s">
        <v>339</v>
      </c>
      <c r="D112" s="3" t="s">
        <v>340</v>
      </c>
      <c r="E112" s="1">
        <v>2985.36</v>
      </c>
      <c r="F112" s="1" t="s">
        <v>427</v>
      </c>
      <c r="G112" s="1" t="s">
        <v>47</v>
      </c>
      <c r="H112" s="1" t="s">
        <v>30</v>
      </c>
      <c r="I112" s="6">
        <v>155100</v>
      </c>
      <c r="J112" s="6">
        <v>170610</v>
      </c>
      <c r="K112" s="13">
        <v>509332269.60000002</v>
      </c>
      <c r="L112" s="52">
        <v>1194936474.5999999</v>
      </c>
      <c r="M112" s="1" t="s">
        <v>341</v>
      </c>
      <c r="N112" s="1" t="s">
        <v>19</v>
      </c>
      <c r="O112" s="14" t="s">
        <v>20</v>
      </c>
      <c r="P112" s="12" t="s">
        <v>513</v>
      </c>
    </row>
    <row r="113" spans="1:16" ht="30">
      <c r="A113" s="12" t="s">
        <v>342</v>
      </c>
      <c r="B113" s="1" t="s">
        <v>343</v>
      </c>
      <c r="C113" s="1" t="s">
        <v>339</v>
      </c>
      <c r="D113" s="3" t="s">
        <v>340</v>
      </c>
      <c r="E113" s="1">
        <v>899</v>
      </c>
      <c r="F113" s="1" t="s">
        <v>427</v>
      </c>
      <c r="G113" s="1" t="s">
        <v>47</v>
      </c>
      <c r="H113" s="1" t="s">
        <v>42</v>
      </c>
      <c r="I113" s="6">
        <v>255000</v>
      </c>
      <c r="J113" s="6">
        <v>280500</v>
      </c>
      <c r="K113" s="13">
        <v>252169500</v>
      </c>
      <c r="L113" s="54"/>
      <c r="M113" s="1" t="s">
        <v>341</v>
      </c>
      <c r="N113" s="1" t="s">
        <v>19</v>
      </c>
      <c r="O113" s="14" t="s">
        <v>20</v>
      </c>
      <c r="P113" s="12" t="s">
        <v>514</v>
      </c>
    </row>
    <row r="114" spans="1:16" ht="30">
      <c r="A114" s="12" t="s">
        <v>344</v>
      </c>
      <c r="B114" s="1" t="s">
        <v>345</v>
      </c>
      <c r="C114" s="1" t="s">
        <v>339</v>
      </c>
      <c r="D114" s="3" t="s">
        <v>340</v>
      </c>
      <c r="E114" s="1">
        <v>2540.5</v>
      </c>
      <c r="F114" s="1" t="s">
        <v>427</v>
      </c>
      <c r="G114" s="1" t="s">
        <v>47</v>
      </c>
      <c r="H114" s="1" t="s">
        <v>30</v>
      </c>
      <c r="I114" s="6">
        <v>155100</v>
      </c>
      <c r="J114" s="6">
        <v>170610</v>
      </c>
      <c r="K114" s="13">
        <v>433434705</v>
      </c>
      <c r="L114" s="53"/>
      <c r="M114" s="1" t="s">
        <v>341</v>
      </c>
      <c r="N114" s="1" t="s">
        <v>19</v>
      </c>
      <c r="O114" s="14" t="s">
        <v>20</v>
      </c>
      <c r="P114" s="12" t="s">
        <v>515</v>
      </c>
    </row>
    <row r="115" spans="1:16" ht="30" customHeight="1">
      <c r="A115" s="12" t="s">
        <v>346</v>
      </c>
      <c r="B115" s="1" t="s">
        <v>103</v>
      </c>
      <c r="C115" s="1" t="s">
        <v>347</v>
      </c>
      <c r="D115" s="5" t="s">
        <v>348</v>
      </c>
      <c r="E115" s="1">
        <v>4219</v>
      </c>
      <c r="F115" s="1" t="s">
        <v>427</v>
      </c>
      <c r="G115" s="1" t="s">
        <v>223</v>
      </c>
      <c r="H115" s="1" t="s">
        <v>93</v>
      </c>
      <c r="I115" s="6">
        <v>255000</v>
      </c>
      <c r="J115" s="6">
        <v>280500</v>
      </c>
      <c r="K115" s="13">
        <v>1183429500</v>
      </c>
      <c r="L115" s="7">
        <f>+K115</f>
        <v>1183429500</v>
      </c>
      <c r="M115" s="1" t="s">
        <v>60</v>
      </c>
      <c r="N115" s="1" t="s">
        <v>19</v>
      </c>
      <c r="O115" s="14" t="s">
        <v>20</v>
      </c>
      <c r="P115" s="12" t="s">
        <v>516</v>
      </c>
    </row>
    <row r="116" spans="1:16" ht="45" customHeight="1">
      <c r="A116" s="12" t="s">
        <v>349</v>
      </c>
      <c r="B116" s="1" t="s">
        <v>149</v>
      </c>
      <c r="C116" s="1" t="s">
        <v>350</v>
      </c>
      <c r="D116" s="1" t="s">
        <v>351</v>
      </c>
      <c r="E116" s="1">
        <v>2580.87</v>
      </c>
      <c r="F116" s="1" t="s">
        <v>427</v>
      </c>
      <c r="G116" s="1" t="s">
        <v>47</v>
      </c>
      <c r="H116" s="1" t="s">
        <v>93</v>
      </c>
      <c r="I116" s="6">
        <v>255000</v>
      </c>
      <c r="J116" s="6">
        <v>280500</v>
      </c>
      <c r="K116" s="13">
        <v>723934035</v>
      </c>
      <c r="L116" s="52">
        <v>1144576154.7</v>
      </c>
      <c r="M116" s="1" t="s">
        <v>341</v>
      </c>
      <c r="N116" s="1" t="s">
        <v>19</v>
      </c>
      <c r="O116" s="14" t="s">
        <v>20</v>
      </c>
      <c r="P116" s="27" t="s">
        <v>433</v>
      </c>
    </row>
    <row r="117" spans="1:16" ht="30" customHeight="1">
      <c r="A117" s="12" t="s">
        <v>352</v>
      </c>
      <c r="B117" s="1" t="s">
        <v>353</v>
      </c>
      <c r="C117" s="1" t="s">
        <v>350</v>
      </c>
      <c r="D117" s="1" t="s">
        <v>351</v>
      </c>
      <c r="E117" s="1">
        <v>1618.29</v>
      </c>
      <c r="F117" s="1" t="s">
        <v>427</v>
      </c>
      <c r="G117" s="1" t="s">
        <v>47</v>
      </c>
      <c r="H117" s="1" t="s">
        <v>17</v>
      </c>
      <c r="I117" s="6">
        <v>236300</v>
      </c>
      <c r="J117" s="6">
        <v>259930.00000000003</v>
      </c>
      <c r="K117" s="13">
        <v>420642119.70000005</v>
      </c>
      <c r="L117" s="53"/>
      <c r="M117" s="1" t="s">
        <v>341</v>
      </c>
      <c r="N117" s="1" t="s">
        <v>19</v>
      </c>
      <c r="O117" s="14" t="s">
        <v>20</v>
      </c>
      <c r="P117" s="12" t="s">
        <v>517</v>
      </c>
    </row>
    <row r="118" spans="1:16" ht="30" customHeight="1">
      <c r="A118" s="12" t="s">
        <v>354</v>
      </c>
      <c r="B118" s="1" t="s">
        <v>17</v>
      </c>
      <c r="C118" s="1" t="s">
        <v>355</v>
      </c>
      <c r="D118" s="1" t="s">
        <v>356</v>
      </c>
      <c r="E118" s="1">
        <v>3043.74</v>
      </c>
      <c r="F118" s="1" t="s">
        <v>427</v>
      </c>
      <c r="G118" s="1" t="s">
        <v>47</v>
      </c>
      <c r="H118" s="1" t="s">
        <v>17</v>
      </c>
      <c r="I118" s="6">
        <v>155100</v>
      </c>
      <c r="J118" s="6">
        <v>259930</v>
      </c>
      <c r="K118" s="13">
        <v>791159338.19999993</v>
      </c>
      <c r="L118" s="55">
        <v>1338628061.0999999</v>
      </c>
      <c r="M118" s="1" t="s">
        <v>48</v>
      </c>
      <c r="N118" s="1" t="s">
        <v>19</v>
      </c>
      <c r="O118" s="14" t="s">
        <v>20</v>
      </c>
      <c r="P118" s="12" t="s">
        <v>518</v>
      </c>
    </row>
    <row r="119" spans="1:16" ht="30">
      <c r="A119" s="12" t="s">
        <v>357</v>
      </c>
      <c r="B119" s="1" t="s">
        <v>358</v>
      </c>
      <c r="C119" s="1" t="s">
        <v>355</v>
      </c>
      <c r="D119" s="1" t="s">
        <v>356</v>
      </c>
      <c r="E119" s="1">
        <v>3208.89</v>
      </c>
      <c r="F119" s="1" t="s">
        <v>427</v>
      </c>
      <c r="G119" s="1" t="s">
        <v>47</v>
      </c>
      <c r="H119" s="1" t="s">
        <v>358</v>
      </c>
      <c r="I119" s="6">
        <v>155100</v>
      </c>
      <c r="J119" s="6">
        <v>170610</v>
      </c>
      <c r="K119" s="13">
        <v>547468722.89999998</v>
      </c>
      <c r="L119" s="57"/>
      <c r="M119" s="1" t="s">
        <v>48</v>
      </c>
      <c r="N119" s="1" t="s">
        <v>19</v>
      </c>
      <c r="O119" s="14" t="s">
        <v>20</v>
      </c>
      <c r="P119" s="12" t="s">
        <v>519</v>
      </c>
    </row>
    <row r="120" spans="1:16" ht="30">
      <c r="A120" s="12" t="s">
        <v>359</v>
      </c>
      <c r="B120" s="1" t="s">
        <v>360</v>
      </c>
      <c r="C120" s="1" t="s">
        <v>361</v>
      </c>
      <c r="D120" s="1" t="s">
        <v>362</v>
      </c>
      <c r="E120" s="1">
        <v>3810</v>
      </c>
      <c r="F120" s="1" t="s">
        <v>427</v>
      </c>
      <c r="G120" s="1" t="s">
        <v>207</v>
      </c>
      <c r="H120" s="1" t="s">
        <v>360</v>
      </c>
      <c r="I120" s="6">
        <v>155000</v>
      </c>
      <c r="J120" s="6">
        <v>170500</v>
      </c>
      <c r="K120" s="13">
        <v>649605000</v>
      </c>
      <c r="L120" s="55">
        <v>823110640</v>
      </c>
      <c r="M120" s="1" t="s">
        <v>48</v>
      </c>
      <c r="N120" s="1" t="s">
        <v>19</v>
      </c>
      <c r="O120" s="14" t="s">
        <v>20</v>
      </c>
      <c r="P120" s="12" t="s">
        <v>520</v>
      </c>
    </row>
    <row r="121" spans="1:16" ht="30">
      <c r="A121" s="12" t="s">
        <v>363</v>
      </c>
      <c r="B121" s="1" t="s">
        <v>17</v>
      </c>
      <c r="C121" s="1" t="s">
        <v>361</v>
      </c>
      <c r="D121" s="1" t="s">
        <v>362</v>
      </c>
      <c r="E121" s="1">
        <v>445</v>
      </c>
      <c r="F121" s="1" t="s">
        <v>427</v>
      </c>
      <c r="G121" s="1" t="s">
        <v>207</v>
      </c>
      <c r="H121" s="1" t="s">
        <v>17</v>
      </c>
      <c r="I121" s="6">
        <v>236300</v>
      </c>
      <c r="J121" s="6">
        <v>259930.00000000003</v>
      </c>
      <c r="K121" s="13">
        <v>115668850.00000001</v>
      </c>
      <c r="L121" s="56"/>
      <c r="M121" s="1" t="s">
        <v>48</v>
      </c>
      <c r="N121" s="1" t="s">
        <v>19</v>
      </c>
      <c r="O121" s="14" t="s">
        <v>20</v>
      </c>
      <c r="P121" s="12" t="s">
        <v>521</v>
      </c>
    </row>
    <row r="122" spans="1:16" ht="30">
      <c r="A122" s="12" t="s">
        <v>364</v>
      </c>
      <c r="B122" s="1" t="s">
        <v>365</v>
      </c>
      <c r="C122" s="1" t="s">
        <v>361</v>
      </c>
      <c r="D122" s="1" t="s">
        <v>362</v>
      </c>
      <c r="E122" s="1">
        <v>339</v>
      </c>
      <c r="F122" s="1" t="s">
        <v>427</v>
      </c>
      <c r="G122" s="1" t="s">
        <v>207</v>
      </c>
      <c r="H122" s="1" t="s">
        <v>365</v>
      </c>
      <c r="I122" s="6">
        <v>155100</v>
      </c>
      <c r="J122" s="6">
        <v>170610</v>
      </c>
      <c r="K122" s="13">
        <v>57836790</v>
      </c>
      <c r="L122" s="57"/>
      <c r="M122" s="1" t="s">
        <v>48</v>
      </c>
      <c r="N122" s="1" t="s">
        <v>19</v>
      </c>
      <c r="O122" s="14" t="s">
        <v>20</v>
      </c>
      <c r="P122" s="12" t="s">
        <v>522</v>
      </c>
    </row>
    <row r="123" spans="1:16" ht="30">
      <c r="A123" s="12" t="s">
        <v>366</v>
      </c>
      <c r="B123" s="16" t="s">
        <v>93</v>
      </c>
      <c r="C123" s="16" t="s">
        <v>367</v>
      </c>
      <c r="D123" s="16" t="s">
        <v>368</v>
      </c>
      <c r="E123" s="16">
        <v>2328</v>
      </c>
      <c r="F123" s="1" t="s">
        <v>427</v>
      </c>
      <c r="G123" s="16" t="s">
        <v>207</v>
      </c>
      <c r="H123" s="16" t="s">
        <v>93</v>
      </c>
      <c r="I123" s="6">
        <v>300000</v>
      </c>
      <c r="J123" s="6">
        <v>330000</v>
      </c>
      <c r="K123" s="13">
        <v>768240000</v>
      </c>
      <c r="L123" s="21">
        <f t="shared" ref="L123:L132" si="0">+K123</f>
        <v>768240000</v>
      </c>
      <c r="M123" s="16" t="s">
        <v>369</v>
      </c>
      <c r="N123" s="16" t="s">
        <v>19</v>
      </c>
      <c r="O123" s="28" t="s">
        <v>20</v>
      </c>
      <c r="P123" s="12" t="s">
        <v>523</v>
      </c>
    </row>
    <row r="124" spans="1:16" ht="30">
      <c r="A124" s="12" t="s">
        <v>370</v>
      </c>
      <c r="B124" s="16" t="s">
        <v>371</v>
      </c>
      <c r="C124" s="16" t="s">
        <v>372</v>
      </c>
      <c r="D124" s="16" t="s">
        <v>373</v>
      </c>
      <c r="E124" s="16">
        <v>9500</v>
      </c>
      <c r="F124" s="1" t="s">
        <v>427</v>
      </c>
      <c r="G124" s="16"/>
      <c r="H124" s="16"/>
      <c r="I124" s="6"/>
      <c r="J124" s="6">
        <v>198000</v>
      </c>
      <c r="K124" s="13">
        <v>1881000000</v>
      </c>
      <c r="L124" s="21">
        <f t="shared" si="0"/>
        <v>1881000000</v>
      </c>
      <c r="M124" s="16"/>
      <c r="N124" s="16"/>
      <c r="O124" s="28" t="s">
        <v>20</v>
      </c>
      <c r="P124" s="12" t="s">
        <v>559</v>
      </c>
    </row>
    <row r="125" spans="1:16" ht="30">
      <c r="A125" s="12" t="s">
        <v>374</v>
      </c>
      <c r="B125" s="16" t="s">
        <v>375</v>
      </c>
      <c r="C125" s="16" t="s">
        <v>376</v>
      </c>
      <c r="D125" s="16" t="s">
        <v>377</v>
      </c>
      <c r="E125" s="16">
        <v>6130</v>
      </c>
      <c r="F125" s="1" t="s">
        <v>427</v>
      </c>
      <c r="G125" s="16"/>
      <c r="H125" s="16" t="s">
        <v>375</v>
      </c>
      <c r="I125" s="6"/>
      <c r="J125" s="6">
        <v>280500</v>
      </c>
      <c r="K125" s="13">
        <v>1719465000</v>
      </c>
      <c r="L125" s="21">
        <f t="shared" si="0"/>
        <v>1719465000</v>
      </c>
      <c r="M125" s="16"/>
      <c r="N125" s="16"/>
      <c r="O125" s="28" t="s">
        <v>20</v>
      </c>
      <c r="P125" s="12" t="s">
        <v>560</v>
      </c>
    </row>
    <row r="126" spans="1:16" ht="30">
      <c r="A126" s="12" t="s">
        <v>378</v>
      </c>
      <c r="B126" s="16" t="s">
        <v>17</v>
      </c>
      <c r="C126" s="16" t="s">
        <v>379</v>
      </c>
      <c r="D126" s="16" t="s">
        <v>576</v>
      </c>
      <c r="E126" s="16">
        <v>4248</v>
      </c>
      <c r="F126" s="1" t="s">
        <v>427</v>
      </c>
      <c r="G126" s="16"/>
      <c r="H126" s="16"/>
      <c r="I126" s="6"/>
      <c r="J126" s="6">
        <v>363011</v>
      </c>
      <c r="K126" s="13">
        <v>1542070728</v>
      </c>
      <c r="L126" s="21">
        <f t="shared" si="0"/>
        <v>1542070728</v>
      </c>
      <c r="M126" s="16" t="s">
        <v>48</v>
      </c>
      <c r="N126" s="16"/>
      <c r="O126" s="28" t="s">
        <v>20</v>
      </c>
      <c r="P126" s="12" t="s">
        <v>524</v>
      </c>
    </row>
    <row r="127" spans="1:16" ht="30">
      <c r="A127" s="12" t="s">
        <v>380</v>
      </c>
      <c r="B127" s="16" t="s">
        <v>381</v>
      </c>
      <c r="C127" s="16" t="s">
        <v>382</v>
      </c>
      <c r="D127" s="17" t="s">
        <v>340</v>
      </c>
      <c r="E127" s="16">
        <v>5831</v>
      </c>
      <c r="F127" s="1" t="s">
        <v>427</v>
      </c>
      <c r="G127" s="16"/>
      <c r="H127" s="16"/>
      <c r="I127" s="6"/>
      <c r="J127" s="6">
        <v>250360</v>
      </c>
      <c r="K127" s="13">
        <v>1459849160</v>
      </c>
      <c r="L127" s="21">
        <f t="shared" si="0"/>
        <v>1459849160</v>
      </c>
      <c r="M127" s="16" t="s">
        <v>572</v>
      </c>
      <c r="N127" s="16"/>
      <c r="O127" s="28" t="s">
        <v>20</v>
      </c>
      <c r="P127" s="12" t="s">
        <v>525</v>
      </c>
    </row>
    <row r="128" spans="1:16" ht="30">
      <c r="A128" s="12" t="s">
        <v>383</v>
      </c>
      <c r="B128" s="16" t="s">
        <v>384</v>
      </c>
      <c r="C128" s="16" t="s">
        <v>385</v>
      </c>
      <c r="D128" s="16" t="s">
        <v>386</v>
      </c>
      <c r="E128" s="16">
        <v>5081</v>
      </c>
      <c r="F128" s="1" t="s">
        <v>427</v>
      </c>
      <c r="G128" s="16"/>
      <c r="H128" s="16"/>
      <c r="I128" s="6"/>
      <c r="J128" s="6">
        <v>274985</v>
      </c>
      <c r="K128" s="13">
        <v>1397198785</v>
      </c>
      <c r="L128" s="21">
        <f t="shared" si="0"/>
        <v>1397198785</v>
      </c>
      <c r="M128" s="16" t="s">
        <v>48</v>
      </c>
      <c r="N128" s="16"/>
      <c r="O128" s="28" t="s">
        <v>20</v>
      </c>
      <c r="P128" s="12" t="s">
        <v>526</v>
      </c>
    </row>
    <row r="129" spans="1:16" ht="30">
      <c r="A129" s="12" t="s">
        <v>387</v>
      </c>
      <c r="B129" s="16" t="s">
        <v>375</v>
      </c>
      <c r="C129" s="16" t="s">
        <v>388</v>
      </c>
      <c r="D129" s="16" t="s">
        <v>389</v>
      </c>
      <c r="E129" s="16">
        <v>3148</v>
      </c>
      <c r="F129" s="1" t="s">
        <v>427</v>
      </c>
      <c r="G129" s="16"/>
      <c r="H129" s="16"/>
      <c r="I129" s="6"/>
      <c r="J129" s="6">
        <v>439997</v>
      </c>
      <c r="K129" s="13">
        <v>1385110556</v>
      </c>
      <c r="L129" s="21">
        <f t="shared" si="0"/>
        <v>1385110556</v>
      </c>
      <c r="M129" s="16" t="s">
        <v>48</v>
      </c>
      <c r="N129" s="16"/>
      <c r="O129" s="28" t="s">
        <v>20</v>
      </c>
      <c r="P129" s="12" t="s">
        <v>527</v>
      </c>
    </row>
    <row r="130" spans="1:16" ht="30">
      <c r="A130" s="12" t="s">
        <v>390</v>
      </c>
      <c r="B130" s="16" t="s">
        <v>391</v>
      </c>
      <c r="C130" s="16" t="s">
        <v>392</v>
      </c>
      <c r="D130" s="16">
        <v>6891</v>
      </c>
      <c r="E130" s="16">
        <v>3045</v>
      </c>
      <c r="F130" s="1" t="s">
        <v>427</v>
      </c>
      <c r="G130" s="16"/>
      <c r="H130" s="16"/>
      <c r="I130" s="6"/>
      <c r="J130" s="6">
        <v>440052</v>
      </c>
      <c r="K130" s="13">
        <v>1339958340</v>
      </c>
      <c r="L130" s="21">
        <f t="shared" si="0"/>
        <v>1339958340</v>
      </c>
      <c r="M130" s="16" t="s">
        <v>48</v>
      </c>
      <c r="N130" s="16"/>
      <c r="O130" s="18" t="s">
        <v>20</v>
      </c>
      <c r="P130" s="12" t="s">
        <v>561</v>
      </c>
    </row>
    <row r="131" spans="1:16" ht="30">
      <c r="A131" s="12" t="s">
        <v>393</v>
      </c>
      <c r="B131" s="16" t="s">
        <v>394</v>
      </c>
      <c r="C131" s="16" t="s">
        <v>395</v>
      </c>
      <c r="D131" s="16" t="s">
        <v>396</v>
      </c>
      <c r="E131" s="16">
        <v>4000</v>
      </c>
      <c r="F131" s="1" t="s">
        <v>427</v>
      </c>
      <c r="G131" s="16"/>
      <c r="H131" s="16"/>
      <c r="I131" s="6"/>
      <c r="J131" s="6">
        <v>330000</v>
      </c>
      <c r="K131" s="13">
        <v>1320000000</v>
      </c>
      <c r="L131" s="21">
        <f t="shared" si="0"/>
        <v>1320000000</v>
      </c>
      <c r="M131" s="16" t="s">
        <v>48</v>
      </c>
      <c r="N131" s="16"/>
      <c r="O131" s="18" t="s">
        <v>20</v>
      </c>
      <c r="P131" s="1" t="s">
        <v>528</v>
      </c>
    </row>
    <row r="132" spans="1:16" ht="30">
      <c r="A132" s="12" t="s">
        <v>397</v>
      </c>
      <c r="B132" s="1" t="s">
        <v>375</v>
      </c>
      <c r="C132" s="1" t="s">
        <v>398</v>
      </c>
      <c r="D132" s="3" t="s">
        <v>399</v>
      </c>
      <c r="E132" s="1">
        <v>2714</v>
      </c>
      <c r="F132" s="1" t="s">
        <v>427</v>
      </c>
      <c r="G132" s="1"/>
      <c r="H132" s="1"/>
      <c r="I132" s="6"/>
      <c r="J132" s="6">
        <v>439963</v>
      </c>
      <c r="K132" s="13">
        <v>1194059582</v>
      </c>
      <c r="L132" s="29">
        <f t="shared" si="0"/>
        <v>1194059582</v>
      </c>
      <c r="M132" s="1" t="s">
        <v>573</v>
      </c>
      <c r="N132" s="1"/>
      <c r="O132" s="4" t="s">
        <v>20</v>
      </c>
      <c r="P132" s="1" t="s">
        <v>529</v>
      </c>
    </row>
    <row r="133" spans="1:16" ht="45">
      <c r="A133" s="12" t="s">
        <v>400</v>
      </c>
      <c r="B133" s="3" t="s">
        <v>402</v>
      </c>
      <c r="C133" s="3" t="s">
        <v>403</v>
      </c>
      <c r="D133" s="3" t="s">
        <v>404</v>
      </c>
      <c r="E133" s="3" t="s">
        <v>430</v>
      </c>
      <c r="F133" s="3" t="s">
        <v>428</v>
      </c>
      <c r="G133" s="3" t="s">
        <v>207</v>
      </c>
      <c r="H133" s="3" t="s">
        <v>405</v>
      </c>
      <c r="I133" s="3"/>
      <c r="J133" s="30">
        <v>112500</v>
      </c>
      <c r="K133" s="31">
        <v>318262500</v>
      </c>
      <c r="L133" s="49">
        <v>875782344</v>
      </c>
      <c r="M133" s="1" t="s">
        <v>48</v>
      </c>
      <c r="N133" s="1"/>
      <c r="O133" s="4"/>
      <c r="P133" s="1" t="s">
        <v>401</v>
      </c>
    </row>
    <row r="134" spans="1:16">
      <c r="A134" s="12" t="s">
        <v>406</v>
      </c>
      <c r="B134" s="3" t="s">
        <v>375</v>
      </c>
      <c r="C134" s="3" t="s">
        <v>403</v>
      </c>
      <c r="D134" s="3" t="s">
        <v>404</v>
      </c>
      <c r="E134" s="3" t="s">
        <v>429</v>
      </c>
      <c r="F134" s="3" t="s">
        <v>428</v>
      </c>
      <c r="G134" s="3" t="s">
        <v>207</v>
      </c>
      <c r="H134" s="3" t="s">
        <v>375</v>
      </c>
      <c r="I134" s="3"/>
      <c r="J134" s="30">
        <v>107935.3132628153</v>
      </c>
      <c r="K134" s="31">
        <v>530610000</v>
      </c>
      <c r="L134" s="51"/>
      <c r="M134" s="1" t="s">
        <v>48</v>
      </c>
      <c r="N134" s="1"/>
      <c r="O134" s="4"/>
      <c r="P134" s="1" t="s">
        <v>407</v>
      </c>
    </row>
    <row r="135" spans="1:16" ht="30">
      <c r="A135" s="12" t="s">
        <v>408</v>
      </c>
      <c r="B135" s="3" t="s">
        <v>410</v>
      </c>
      <c r="C135" s="3" t="s">
        <v>403</v>
      </c>
      <c r="D135" s="3" t="s">
        <v>404</v>
      </c>
      <c r="E135" s="3" t="s">
        <v>431</v>
      </c>
      <c r="F135" s="3" t="s">
        <v>428</v>
      </c>
      <c r="G135" s="3" t="s">
        <v>207</v>
      </c>
      <c r="H135" s="3" t="s">
        <v>410</v>
      </c>
      <c r="I135" s="3"/>
      <c r="J135" s="30">
        <v>54694.804878048781</v>
      </c>
      <c r="K135" s="31">
        <v>26909844</v>
      </c>
      <c r="L135" s="50"/>
      <c r="M135" s="1" t="s">
        <v>48</v>
      </c>
      <c r="N135" s="1"/>
      <c r="O135" s="4"/>
      <c r="P135" s="1" t="s">
        <v>409</v>
      </c>
    </row>
    <row r="136" spans="1:16" ht="30">
      <c r="A136" s="12" t="s">
        <v>411</v>
      </c>
      <c r="B136" s="3" t="s">
        <v>93</v>
      </c>
      <c r="C136" s="3" t="s">
        <v>412</v>
      </c>
      <c r="D136" s="3" t="s">
        <v>413</v>
      </c>
      <c r="E136" s="3" t="s">
        <v>579</v>
      </c>
      <c r="F136" s="3" t="s">
        <v>427</v>
      </c>
      <c r="G136" s="3" t="s">
        <v>47</v>
      </c>
      <c r="H136" s="3" t="s">
        <v>93</v>
      </c>
      <c r="I136" s="3"/>
      <c r="J136" s="6">
        <v>280500</v>
      </c>
      <c r="K136" s="31">
        <f>J136*E136</f>
        <v>380924610</v>
      </c>
      <c r="L136" s="31">
        <f>+K136</f>
        <v>380924610</v>
      </c>
      <c r="M136" s="3" t="s">
        <v>574</v>
      </c>
      <c r="N136" s="3"/>
      <c r="O136" s="32"/>
      <c r="P136" s="3" t="s">
        <v>432</v>
      </c>
    </row>
    <row r="137" spans="1:16" ht="30">
      <c r="A137" s="12" t="s">
        <v>414</v>
      </c>
      <c r="B137" s="3" t="s">
        <v>416</v>
      </c>
      <c r="C137" s="3" t="s">
        <v>417</v>
      </c>
      <c r="D137" s="3" t="s">
        <v>418</v>
      </c>
      <c r="E137" s="3">
        <v>842</v>
      </c>
      <c r="F137" s="3" t="s">
        <v>427</v>
      </c>
      <c r="G137" s="3" t="s">
        <v>47</v>
      </c>
      <c r="H137" s="3"/>
      <c r="I137" s="3"/>
      <c r="J137" s="6">
        <v>280500</v>
      </c>
      <c r="K137" s="31">
        <v>236181000</v>
      </c>
      <c r="L137" s="49">
        <v>421311000</v>
      </c>
      <c r="M137" s="3" t="s">
        <v>575</v>
      </c>
      <c r="N137" s="3"/>
      <c r="O137" s="32"/>
      <c r="P137" s="3" t="s">
        <v>415</v>
      </c>
    </row>
    <row r="138" spans="1:16" ht="45">
      <c r="A138" s="12" t="s">
        <v>419</v>
      </c>
      <c r="B138" s="3" t="s">
        <v>421</v>
      </c>
      <c r="C138" s="3" t="s">
        <v>417</v>
      </c>
      <c r="D138" s="3" t="s">
        <v>418</v>
      </c>
      <c r="E138" s="3">
        <v>660</v>
      </c>
      <c r="F138" s="3" t="s">
        <v>427</v>
      </c>
      <c r="G138" s="3" t="s">
        <v>47</v>
      </c>
      <c r="H138" s="3"/>
      <c r="I138" s="3"/>
      <c r="J138" s="6">
        <v>280500</v>
      </c>
      <c r="K138" s="31">
        <v>185130000</v>
      </c>
      <c r="L138" s="50"/>
      <c r="M138" s="3" t="s">
        <v>575</v>
      </c>
      <c r="N138" s="3"/>
      <c r="O138" s="32"/>
      <c r="P138" s="3" t="s">
        <v>420</v>
      </c>
    </row>
    <row r="139" spans="1:16">
      <c r="A139" s="12" t="s">
        <v>422</v>
      </c>
      <c r="B139" s="3" t="s">
        <v>563</v>
      </c>
      <c r="C139" s="3" t="s">
        <v>423</v>
      </c>
      <c r="D139" s="3" t="s">
        <v>564</v>
      </c>
      <c r="E139" s="3" t="s">
        <v>565</v>
      </c>
      <c r="F139" s="3" t="s">
        <v>427</v>
      </c>
      <c r="G139" s="3" t="s">
        <v>47</v>
      </c>
      <c r="H139" s="3" t="s">
        <v>42</v>
      </c>
      <c r="I139" s="3"/>
      <c r="J139" s="6">
        <v>280500</v>
      </c>
      <c r="K139" s="31">
        <v>320162700</v>
      </c>
      <c r="L139" s="31">
        <f>+K139</f>
        <v>320162700</v>
      </c>
      <c r="M139" s="3" t="s">
        <v>48</v>
      </c>
      <c r="N139" s="3"/>
      <c r="O139" s="3"/>
      <c r="P139" s="3" t="s">
        <v>562</v>
      </c>
    </row>
    <row r="140" spans="1:16" ht="30">
      <c r="A140" s="12" t="s">
        <v>424</v>
      </c>
      <c r="B140" s="3" t="s">
        <v>567</v>
      </c>
      <c r="C140" s="3" t="s">
        <v>425</v>
      </c>
      <c r="D140" s="3" t="s">
        <v>568</v>
      </c>
      <c r="E140" s="3" t="s">
        <v>569</v>
      </c>
      <c r="F140" s="3" t="s">
        <v>427</v>
      </c>
      <c r="G140" s="3" t="s">
        <v>47</v>
      </c>
      <c r="H140" s="3"/>
      <c r="I140" s="33"/>
      <c r="J140" s="6">
        <v>280500</v>
      </c>
      <c r="K140" s="31">
        <v>693396000</v>
      </c>
      <c r="L140" s="31">
        <f>+K140</f>
        <v>693396000</v>
      </c>
      <c r="M140" s="3" t="s">
        <v>48</v>
      </c>
      <c r="N140" s="3"/>
      <c r="O140" s="3"/>
      <c r="P140" s="3" t="s">
        <v>566</v>
      </c>
    </row>
    <row r="141" spans="1:16">
      <c r="N141" s="35"/>
    </row>
    <row r="142" spans="1:16">
      <c r="N142" s="35"/>
    </row>
    <row r="143" spans="1:16" ht="18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48">
        <f>SUM(K2:K142)</f>
        <v>133466909850.79999</v>
      </c>
      <c r="L143" s="46">
        <f>SUM(L2:L142)</f>
        <v>151777236866.70377</v>
      </c>
      <c r="M143" s="37"/>
      <c r="N143" s="38"/>
      <c r="O143" s="36"/>
      <c r="P143" s="36"/>
    </row>
    <row r="144" spans="1:16">
      <c r="N144" s="35"/>
    </row>
    <row r="145" spans="11:14">
      <c r="L145" s="39"/>
      <c r="N145" s="35"/>
    </row>
    <row r="146" spans="11:14">
      <c r="L146" s="40"/>
      <c r="N146" s="35"/>
    </row>
    <row r="147" spans="11:14">
      <c r="L147" s="39"/>
      <c r="N147" s="35"/>
    </row>
    <row r="148" spans="11:14">
      <c r="K148" s="40"/>
      <c r="L148" s="39"/>
      <c r="N148" s="35"/>
    </row>
    <row r="149" spans="11:14">
      <c r="L149" s="41"/>
      <c r="N149" s="35"/>
    </row>
    <row r="150" spans="11:14">
      <c r="N150" s="35"/>
    </row>
    <row r="151" spans="11:14">
      <c r="N151" s="35"/>
    </row>
    <row r="152" spans="11:14">
      <c r="N152" s="35"/>
    </row>
    <row r="153" spans="11:14">
      <c r="N153" s="35"/>
    </row>
    <row r="154" spans="11:14">
      <c r="N154" s="35"/>
    </row>
    <row r="155" spans="11:14">
      <c r="N155" s="35"/>
    </row>
    <row r="156" spans="11:14">
      <c r="N156" s="35"/>
    </row>
    <row r="157" spans="11:14">
      <c r="N157" s="35"/>
    </row>
    <row r="158" spans="11:14">
      <c r="N158" s="35"/>
    </row>
    <row r="159" spans="11:14">
      <c r="N159" s="35"/>
    </row>
    <row r="160" spans="11:14">
      <c r="N160" s="35"/>
    </row>
    <row r="161" spans="14:14">
      <c r="N161" s="35"/>
    </row>
    <row r="162" spans="14:14">
      <c r="N162" s="35"/>
    </row>
    <row r="163" spans="14:14">
      <c r="N163" s="35"/>
    </row>
    <row r="164" spans="14:14">
      <c r="N164" s="35"/>
    </row>
    <row r="165" spans="14:14">
      <c r="N165" s="35"/>
    </row>
    <row r="166" spans="14:14">
      <c r="N166" s="35"/>
    </row>
    <row r="167" spans="14:14">
      <c r="N167" s="35"/>
    </row>
    <row r="168" spans="14:14">
      <c r="N168" s="35"/>
    </row>
    <row r="169" spans="14:14">
      <c r="N169" s="35"/>
    </row>
    <row r="170" spans="14:14">
      <c r="N170" s="35"/>
    </row>
    <row r="171" spans="14:14">
      <c r="N171" s="35"/>
    </row>
    <row r="172" spans="14:14">
      <c r="N172" s="35"/>
    </row>
    <row r="173" spans="14:14">
      <c r="N173" s="35"/>
    </row>
    <row r="174" spans="14:14">
      <c r="N174" s="35"/>
    </row>
    <row r="175" spans="14:14">
      <c r="N175" s="35"/>
    </row>
    <row r="176" spans="14:14">
      <c r="N176" s="35"/>
    </row>
    <row r="177" spans="14:14">
      <c r="N177" s="35"/>
    </row>
    <row r="178" spans="14:14">
      <c r="N178" s="35"/>
    </row>
    <row r="179" spans="14:14">
      <c r="N179" s="42"/>
    </row>
    <row r="180" spans="14:14">
      <c r="N180" s="35"/>
    </row>
    <row r="181" spans="14:14">
      <c r="N181" s="35"/>
    </row>
    <row r="182" spans="14:14">
      <c r="N182" s="35"/>
    </row>
    <row r="183" spans="14:14">
      <c r="N183" s="35"/>
    </row>
    <row r="184" spans="14:14">
      <c r="N184" s="35"/>
    </row>
    <row r="185" spans="14:14">
      <c r="N185" s="35"/>
    </row>
    <row r="186" spans="14:14">
      <c r="N186" s="35"/>
    </row>
    <row r="187" spans="14:14">
      <c r="N187" s="35"/>
    </row>
    <row r="188" spans="14:14">
      <c r="N188" s="35"/>
    </row>
    <row r="189" spans="14:14">
      <c r="N189" s="35"/>
    </row>
    <row r="190" spans="14:14">
      <c r="N190" s="43"/>
    </row>
    <row r="191" spans="14:14">
      <c r="N191" s="43"/>
    </row>
    <row r="192" spans="14:14">
      <c r="N192" s="44"/>
    </row>
    <row r="193" spans="14:14">
      <c r="N193" s="43"/>
    </row>
    <row r="194" spans="14:14">
      <c r="N194" s="43"/>
    </row>
    <row r="195" spans="14:14">
      <c r="N195" s="43"/>
    </row>
  </sheetData>
  <mergeCells count="26">
    <mergeCell ref="L105:L107"/>
    <mergeCell ref="L109:L110"/>
    <mergeCell ref="L112:L114"/>
    <mergeCell ref="L116:L117"/>
    <mergeCell ref="L118:L119"/>
    <mergeCell ref="L88:L89"/>
    <mergeCell ref="L90:L92"/>
    <mergeCell ref="L94:L95"/>
    <mergeCell ref="L96:L100"/>
    <mergeCell ref="L102:L104"/>
    <mergeCell ref="L137:L138"/>
    <mergeCell ref="L133:L135"/>
    <mergeCell ref="L79:L80"/>
    <mergeCell ref="L2:L11"/>
    <mergeCell ref="L12:L31"/>
    <mergeCell ref="L32:L37"/>
    <mergeCell ref="L39:L46"/>
    <mergeCell ref="L47:L52"/>
    <mergeCell ref="L55:L57"/>
    <mergeCell ref="L58:L63"/>
    <mergeCell ref="L65:L66"/>
    <mergeCell ref="L68:L69"/>
    <mergeCell ref="L70:L71"/>
    <mergeCell ref="L74:L78"/>
    <mergeCell ref="L120:L122"/>
    <mergeCell ref="L81:L83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Épületek vagyonbiztosítása_2017</vt:lpstr>
      <vt:lpstr>'Épületek vagyonbiztosítása_2017'!Nyomtatási_cím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Schirling Péter</dc:creator>
  <cp:lastModifiedBy>Bori Beate</cp:lastModifiedBy>
  <cp:lastPrinted>2017-05-24T12:57:15Z</cp:lastPrinted>
  <dcterms:created xsi:type="dcterms:W3CDTF">2017-05-24T11:10:17Z</dcterms:created>
  <dcterms:modified xsi:type="dcterms:W3CDTF">2017-08-06T12:12:34Z</dcterms:modified>
</cp:coreProperties>
</file>